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ORDENADORIA DE PROJETOS\PROJETOS 2019\CUIABÁ\SVS (Licitação)\3_Planilha Orçamentaria\"/>
    </mc:Choice>
  </mc:AlternateContent>
  <bookViews>
    <workbookView xWindow="0" yWindow="0" windowWidth="28800" windowHeight="12330"/>
  </bookViews>
  <sheets>
    <sheet name="CRONOGRAM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[2]ELÉTRICA!#REF!</definedName>
    <definedName name="_xlnm.Print_Area" localSheetId="0">CRONOGRAMA!$A$1:$AB$18</definedName>
    <definedName name="BDI">'[2]estimativa de custo IRMA DULCE'!$I$7</definedName>
    <definedName name="COMPOSICAO133">[2]ELÉTRICA!#REF!</definedName>
    <definedName name="COMPOSICAOC138">[2]INFRA!#REF!</definedName>
    <definedName name="COMPOSICAOE131">[2]ELÉTRICA!#REF!</definedName>
    <definedName name="COMPOSICAOE132">[2]ELÉTRICA!#REF!</definedName>
    <definedName name="COMPOSICAOE133">[2]ELÉTRICA!#REF!</definedName>
    <definedName name="COMPOSICAOE134">[2]ELÉTRICA!#REF!</definedName>
    <definedName name="COMPOSICAOE136">[2]ELÉTRICA!$F$25</definedName>
    <definedName name="COMPOSICAOE137">[2]ELÉTRICA!#REF!</definedName>
    <definedName name="COMPOSICAOE139">[2]ELÉTRICA!#REF!</definedName>
    <definedName name="COMPOSICAOE140">[2]ELÉTRICA!#REF!</definedName>
    <definedName name="COMPOSICAOE141">[2]ELÉTRICA!#REF!</definedName>
    <definedName name="COMPOSICAOE142">[2]ELÉTRICA!#REF!</definedName>
    <definedName name="COMPOSICAOE143">[2]ELÉTRICA!#REF!</definedName>
    <definedName name="COMPOSICAOE144">[2]ELÉTRICA!#REF!</definedName>
    <definedName name="COMPOSICAOE145">[2]ELÉTRICA!#REF!</definedName>
    <definedName name="COMPOSICAOE146">[2]ELÉTRICA!#REF!</definedName>
    <definedName name="COMPOSICAOE147">[2]ELÉTRICA!#REF!</definedName>
    <definedName name="COMPOSICAOE148">[2]ELÉTRICA!#REF!</definedName>
    <definedName name="COMPOSICAOE149">[2]ELÉTRICA!#REF!</definedName>
    <definedName name="COMPOSICAOE150">[2]ELÉTRICA!#REF!</definedName>
    <definedName name="COMPOSICAOE151">[2]ELÉTRICA!#REF!</definedName>
    <definedName name="COMPOSICAOE152">[2]ELÉTRICA!#REF!</definedName>
    <definedName name="COMPOSICAOE154">[2]ELÉTRICA!#REF!</definedName>
    <definedName name="COMPOSICAOE19">#REF!</definedName>
    <definedName name="COMPOSICAOE20">#REF!</definedName>
    <definedName name="COMPOSICAOE21">#REF!</definedName>
    <definedName name="COMPOSICAOE22">#REF!</definedName>
    <definedName name="COMPOSICAOE23">#REF!</definedName>
    <definedName name="COMPOSICAOE24">#REF!</definedName>
    <definedName name="COMPOSICAOI1">#REF!</definedName>
    <definedName name="COMPOSICAOI10">#REF!</definedName>
    <definedName name="COMPOSICAOI100">[2]INFRA!$F$80</definedName>
    <definedName name="COMPOSICAOI101">[2]INFRA!$F$98</definedName>
    <definedName name="COMPOSICAOI102">[2]INFRA!$F$116</definedName>
    <definedName name="COMPOSICAOI103">[2]INFRA!$F$134</definedName>
    <definedName name="COMPOSICAOI104">[2]INFRA!$F$152</definedName>
    <definedName name="COMPOSICAOI105">[2]INFRA!$F$170</definedName>
    <definedName name="COMPOSICAOI106">[2]INFRA!$F$188</definedName>
    <definedName name="COMPOSICAOI107">[2]INFRA!$F$206</definedName>
    <definedName name="COMPOSICAOI108">[2]INFRA!$F$224</definedName>
    <definedName name="COMPOSICAOI109">[2]INFRA!#REF!</definedName>
    <definedName name="COMPOSICAOI11">#REF!</definedName>
    <definedName name="COMPOSICAOI110">[2]INFRA!#REF!</definedName>
    <definedName name="COMPOSICAOI111">[2]INFRA!$F$242</definedName>
    <definedName name="COMPOSICAOI112">[2]INFRA!$F$261</definedName>
    <definedName name="COMPOSICAOI113">[2]INFRA!$F$279</definedName>
    <definedName name="COMPOSICAOI114">[2]INFRA!#REF!</definedName>
    <definedName name="COMPOSICAOI115">[2]INFRA!#REF!</definedName>
    <definedName name="COMPOSICAOI116">[2]INFRA!$F$297</definedName>
    <definedName name="COMPOSICAOI117">[2]INFRA!#REF!</definedName>
    <definedName name="COMPOSICAOI118">[2]INFRA!$F$315</definedName>
    <definedName name="COMPOSICAOI119">[2]INFRA!#REF!</definedName>
    <definedName name="COMPOSICAOI12">#REF!</definedName>
    <definedName name="COMPOSICAOI120">[2]INFRA!$F$334</definedName>
    <definedName name="COMPOSICAOI121">[2]INFRA!$F$352</definedName>
    <definedName name="COMPOSICAOI122">[2]INFRA!$F$370</definedName>
    <definedName name="COMPOSICAOI123">[2]INFRA!$F$388</definedName>
    <definedName name="COMPOSICAOI124">[2]INFRA!$F$406</definedName>
    <definedName name="COMPOSICAOI125">[2]INFRA!$F$424</definedName>
    <definedName name="COMPOSICAOI126">[2]INFRA!$F$442</definedName>
    <definedName name="COMPOSICAOI127">[2]INFRA!$F$460</definedName>
    <definedName name="COMPOSICAOI128">[2]INFRA!$F$478</definedName>
    <definedName name="COMPOSICAOI129">[2]INFRA!$F$496</definedName>
    <definedName name="COMPOSICAOI13">#REF!</definedName>
    <definedName name="COMPOSICAOI130">[2]INFRA!$F$514</definedName>
    <definedName name="COMPOSICAOI135">[2]ELÉTRICA!#REF!</definedName>
    <definedName name="COMPOSICAOI14">#REF!</definedName>
    <definedName name="COMPOSICAOI15">#REF!</definedName>
    <definedName name="COMPOSICAOI153">[2]INFRA!#REF!</definedName>
    <definedName name="COMPOSICAOI155">[2]INFRA!#REF!</definedName>
    <definedName name="COMPOSICAOI156">[2]INFRA!#REF!</definedName>
    <definedName name="COMPOSICAOI157">[2]INFRA!#REF!</definedName>
    <definedName name="COMPOSICAOI16">#REF!</definedName>
    <definedName name="COMPOSICAOI17">#REF!</definedName>
    <definedName name="COMPOSICAOI18">#REF!</definedName>
    <definedName name="COMPOSICAOI2">#REF!</definedName>
    <definedName name="COMPOSICAOI200">[2]INFRA!#REF!</definedName>
    <definedName name="COMPOSICAOI202">[2]INFRA!#REF!</definedName>
    <definedName name="COMPOSICAOI203">[2]INFRA!$F$532</definedName>
    <definedName name="COMPOSICAOI204">[2]INFRA!#REF!</definedName>
    <definedName name="COMPOSICAOI3">#REF!</definedName>
    <definedName name="COMPOSICAOI4">#REF!</definedName>
    <definedName name="COMPOSICAOI5">#REF!</definedName>
    <definedName name="COMPOSICAOI6">#REF!</definedName>
    <definedName name="COMPOSICAOI7">#REF!</definedName>
    <definedName name="COMPOSICAOI8">#REF!</definedName>
    <definedName name="COMPOSICAOI87">[2]INFRA!#REF!</definedName>
    <definedName name="COMPOSICAOI88">[2]INFRA!#REF!</definedName>
    <definedName name="COMPOSICAOI89">[2]INFRA!#REF!</definedName>
    <definedName name="COMPOSICAOI9">[2]INFRA!$F$27</definedName>
    <definedName name="COMPOSICAOI90">[2]INFRA!#REF!</definedName>
    <definedName name="COMPOSICAOI91">[2]INFRA!#REF!</definedName>
    <definedName name="COMPOSICAOI92">[2]INFRA!#REF!</definedName>
    <definedName name="COMPOSICAOI93">[2]INFRA!#REF!</definedName>
    <definedName name="COMPOSICAOI94">[2]INFRA!#REF!</definedName>
    <definedName name="COMPOSICAOI95">[2]INFRA!$F$44</definedName>
    <definedName name="COMPOSICAOI96">[2]INFRA!#REF!</definedName>
    <definedName name="COMPOSICAOI97">[2]INFRA!#REF!</definedName>
    <definedName name="COMPOSICAOI98">[2]INFRA!#REF!</definedName>
    <definedName name="COMPOSICAOI99">[2]INFRA!$F$62</definedName>
    <definedName name="COMPOSICAOL64">'[2]LÓGICA 2'!$F$24</definedName>
    <definedName name="COMPOSICAOL65">'[2]LÓGICA 2'!$F$42</definedName>
    <definedName name="COMPOSICAOL67">'[2]LÓGICA 2'!$F$78</definedName>
    <definedName name="COMPOSICAOL68">'[2]LÓGICA 2'!$F$96</definedName>
    <definedName name="COMPOSICAOL69">'[2]LÓGICA 2'!$F$116</definedName>
    <definedName name="COMPOSICAOL70">'[2]LÓGICA 2'!$F$134</definedName>
    <definedName name="COMPOSICAOL71">'[2]LÓGICA 2'!#REF!</definedName>
    <definedName name="COMPOSICAOL72">'[2]LÓGICA 2'!$F$155</definedName>
    <definedName name="COMPOSICAOL73">'[2]LÓGICA 2'!$F$177</definedName>
    <definedName name="COMPOSICAOL74">'[2]LÓGICA 2'!#REF!</definedName>
    <definedName name="COMPOSICAOL75">'[2]LÓGICA 2'!#REF!</definedName>
    <definedName name="COMPOSICAOL76">'[2]LÓGICA 2'!$F$195</definedName>
    <definedName name="COMPOSICAOL77">'[2]LÓGICA 2'!$F$213</definedName>
    <definedName name="COMPOSICAOL78">'[2]LÓGICA 2'!$F$231</definedName>
    <definedName name="COMPOSICAOL79">'[2]LÓGICA 2'!$F$249</definedName>
    <definedName name="COMPOSICAOL80">'[2]LÓGICA 2'!$F$267</definedName>
    <definedName name="COMPOSICAOL81">'[2]LÓGICA 2'!$F$285</definedName>
    <definedName name="COMPOSICAOL82">'[2]LÓGICA 2'!$F$303</definedName>
    <definedName name="COMPOSICAOL83">'[2]LÓGICA 2'!#REF!</definedName>
    <definedName name="COMPOSICAOL84">'[2]LÓGICA 2'!$F$321</definedName>
    <definedName name="COMPOSICAOL85">'[2]LÓGICA 2'!$F$339</definedName>
    <definedName name="COMPOSICAOL86">'[2]LÓGICA 2'!$F$357</definedName>
    <definedName name="COMPOSICAOL87">'[2]LÓGICA 2'!$F$374</definedName>
    <definedName name="eqrrewr">[2]INFRA!#REF!</definedName>
    <definedName name="EQT_TB_ESQUADRIA_N°_ESQUADRIA">[3]!TB_ESQUADRIA[N°_ESQUADRIA]</definedName>
    <definedName name="ETQ_Fonte">[3]!TB_Fonte[FONTE]</definedName>
    <definedName name="ETQ_ID_TB_GERAL">[3]!TB_Geral[ID]</definedName>
    <definedName name="ETQ_Resumo_Bitola_Aço">[3]!TB_Resultado_Aço_SETOP[Ø_BITOLA_'[MM']]</definedName>
    <definedName name="ETQ_TB_AGRUPADOR">[3]!TB_Agrupador[AGRUPADOR]</definedName>
    <definedName name="ETQ_TB_AGRUPADOR_ID">[3]!TB_AGRUPADOR_1[ID]</definedName>
    <definedName name="ETQ_TB_ESPECIFICAÇÃO_ID_ESPECIFICAÇÃO">[3]!TB_ESPECIFICAÇÃO[ID_ESPECIFICAÇÃO]</definedName>
    <definedName name="ETQ_TB_ID_Alvenaria">[3]!TB_LEVANTAMENTO_ACABAMENTO33[ID]</definedName>
    <definedName name="ETQ_TB_LEVANTAMENTO_ACABAMENTO_ID">[4]!TB_LEVANTAMENTO_ACABAMENTO[ID]</definedName>
    <definedName name="ETQ_TB_TIPO">[3]!TB_TIPO[TIPO]</definedName>
    <definedName name="ETQ_TB_TIPO_ESQUADRIA">[3]!TB_TIPO_ESQUADRIA[TIPO_ESQ]</definedName>
    <definedName name="ETQ_TB_TIPO_FORMA">[3]!TB_TIPO_FORMA[FORMA ATEX]</definedName>
    <definedName name="ETQ_TB_TIPO_ITEM">[3]!TB_TIPO_ITEM[TIPO_ITEM]</definedName>
    <definedName name="ETQ_TB_UNIDADES">[3]!TB_Unidades[UNIDADE]</definedName>
    <definedName name="ETQ_Tipo_Cobertura">#REF!</definedName>
    <definedName name="ETQ_Tipo_Elemento_Drenagem">#REF!</definedName>
    <definedName name="ETQ_Tipo_Impermeabilização">#REF!</definedName>
    <definedName name="ETQ_Tipo_Índice">[3]!TB_Tipo_Índice_Geral[TIPO_ÍNDICE]</definedName>
    <definedName name="ETQ_Tipo_Instalação_HidroSanitária">[3]!TB_Tipo_Item_Geral[TIPO_ITEM]</definedName>
    <definedName name="ETQ_Tipo_Metodologia">[3]!TB_Tipo_Metologia_Calculo[[#All],[METOLOGIA_CÁLCULO]]</definedName>
    <definedName name="ETQ_Tipo_Peça">[3]!TB_Tipo_Peça[TIPO_PEÇA]</definedName>
    <definedName name="ETQ_Tipo_Vedação">[3]!TB_Tipo_Vedação[TIPO_VEDAÇÃO]</definedName>
    <definedName name="RODATETO">[2]ELÉTRICA!#REF!</definedName>
    <definedName name="RODATETO1">[2]ELÉTRICA!#REF!</definedName>
    <definedName name="Serviços">[5]Solum!$A$3:$AD$2430</definedName>
    <definedName name="TB_Inclinação">[3]!TB_Fórmula_Inclinação[#Data]</definedName>
    <definedName name="UN">'[1]PLANILHA ORÇAMENTARIA'!#REF!</definedName>
    <definedName name="VERG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7" i="1" l="1"/>
  <c r="X17" i="1" s="1"/>
  <c r="U17" i="1"/>
  <c r="V17" i="1" s="1"/>
  <c r="C17" i="1"/>
  <c r="D17" i="1" s="1"/>
  <c r="B17" i="1"/>
  <c r="A17" i="1"/>
  <c r="C16" i="1"/>
  <c r="Q16" i="1" s="1"/>
  <c r="R16" i="1" s="1"/>
  <c r="B16" i="1"/>
  <c r="A16" i="1"/>
  <c r="U15" i="1"/>
  <c r="V15" i="1" s="1"/>
  <c r="O15" i="1"/>
  <c r="P15" i="1" s="1"/>
  <c r="I15" i="1"/>
  <c r="J15" i="1" s="1"/>
  <c r="C15" i="1"/>
  <c r="D15" i="1" s="1"/>
  <c r="B15" i="1"/>
  <c r="A15" i="1"/>
  <c r="C14" i="1"/>
  <c r="K14" i="1" s="1"/>
  <c r="L14" i="1" s="1"/>
  <c r="B14" i="1"/>
  <c r="A14" i="1"/>
  <c r="Y13" i="1"/>
  <c r="AA13" i="1" s="1"/>
  <c r="C13" i="1"/>
  <c r="D13" i="1" s="1"/>
  <c r="B13" i="1"/>
  <c r="A13" i="1"/>
  <c r="U12" i="1"/>
  <c r="V12" i="1" s="1"/>
  <c r="O12" i="1"/>
  <c r="P12" i="1" s="1"/>
  <c r="I12" i="1"/>
  <c r="J12" i="1" s="1"/>
  <c r="C12" i="1"/>
  <c r="W12" i="1" s="1"/>
  <c r="X12" i="1" s="1"/>
  <c r="B12" i="1"/>
  <c r="A12" i="1"/>
  <c r="G11" i="1"/>
  <c r="H11" i="1" s="1"/>
  <c r="E11" i="1"/>
  <c r="AA11" i="1" s="1"/>
  <c r="C11" i="1"/>
  <c r="D11" i="1" s="1"/>
  <c r="B11" i="1"/>
  <c r="A11" i="1"/>
  <c r="U10" i="1"/>
  <c r="U18" i="1" s="1"/>
  <c r="V18" i="1" s="1"/>
  <c r="O10" i="1"/>
  <c r="C10" i="1"/>
  <c r="C18" i="1" s="1"/>
  <c r="B10" i="1"/>
  <c r="A10" i="1"/>
  <c r="B4" i="1"/>
  <c r="B3" i="1"/>
  <c r="E2" i="1"/>
  <c r="B1" i="1"/>
  <c r="AB17" i="1" l="1"/>
  <c r="I10" i="1"/>
  <c r="D10" i="1"/>
  <c r="P10" i="1"/>
  <c r="F11" i="1"/>
  <c r="AB11" i="1" s="1"/>
  <c r="K10" i="1"/>
  <c r="E16" i="1"/>
  <c r="K16" i="1"/>
  <c r="L16" i="1" s="1"/>
  <c r="D12" i="1"/>
  <c r="G10" i="1"/>
  <c r="M10" i="1"/>
  <c r="S10" i="1"/>
  <c r="Y10" i="1"/>
  <c r="G12" i="1"/>
  <c r="M12" i="1"/>
  <c r="N12" i="1" s="1"/>
  <c r="S12" i="1"/>
  <c r="T12" i="1" s="1"/>
  <c r="Y12" i="1"/>
  <c r="Z12" i="1" s="1"/>
  <c r="G14" i="1"/>
  <c r="H14" i="1" s="1"/>
  <c r="M14" i="1"/>
  <c r="N14" i="1" s="1"/>
  <c r="G15" i="1"/>
  <c r="M15" i="1"/>
  <c r="N15" i="1" s="1"/>
  <c r="S15" i="1"/>
  <c r="T15" i="1" s="1"/>
  <c r="G16" i="1"/>
  <c r="H16" i="1" s="1"/>
  <c r="M16" i="1"/>
  <c r="N16" i="1" s="1"/>
  <c r="Y16" i="1"/>
  <c r="Z16" i="1" s="1"/>
  <c r="Y17" i="1"/>
  <c r="Z17" i="1" s="1"/>
  <c r="I14" i="1"/>
  <c r="J14" i="1" s="1"/>
  <c r="O14" i="1"/>
  <c r="P14" i="1" s="1"/>
  <c r="I16" i="1"/>
  <c r="J16" i="1" s="1"/>
  <c r="O16" i="1"/>
  <c r="P16" i="1" s="1"/>
  <c r="D16" i="1"/>
  <c r="Q12" i="1"/>
  <c r="R12" i="1" s="1"/>
  <c r="E14" i="1"/>
  <c r="Q14" i="1"/>
  <c r="R14" i="1" s="1"/>
  <c r="Q15" i="1"/>
  <c r="R15" i="1" s="1"/>
  <c r="V10" i="1"/>
  <c r="Z13" i="1"/>
  <c r="AB13" i="1" s="1"/>
  <c r="D14" i="1"/>
  <c r="E10" i="1"/>
  <c r="Q10" i="1"/>
  <c r="W10" i="1"/>
  <c r="K12" i="1"/>
  <c r="L12" i="1" s="1"/>
  <c r="K15" i="1"/>
  <c r="L15" i="1" s="1"/>
  <c r="S18" i="1" l="1"/>
  <c r="T18" i="1" s="1"/>
  <c r="T10" i="1"/>
  <c r="K18" i="1"/>
  <c r="L18" i="1" s="1"/>
  <c r="L10" i="1"/>
  <c r="Q18" i="1"/>
  <c r="R18" i="1" s="1"/>
  <c r="R10" i="1"/>
  <c r="M18" i="1"/>
  <c r="N18" i="1" s="1"/>
  <c r="N10" i="1"/>
  <c r="AA10" i="1"/>
  <c r="E18" i="1"/>
  <c r="F18" i="1" s="1"/>
  <c r="F10" i="1"/>
  <c r="F14" i="1"/>
  <c r="AB14" i="1" s="1"/>
  <c r="AA14" i="1"/>
  <c r="G18" i="1"/>
  <c r="H18" i="1" s="1"/>
  <c r="H10" i="1"/>
  <c r="W18" i="1"/>
  <c r="X18" i="1" s="1"/>
  <c r="X10" i="1"/>
  <c r="D18" i="1"/>
  <c r="H15" i="1"/>
  <c r="AB15" i="1" s="1"/>
  <c r="AA15" i="1"/>
  <c r="H12" i="1"/>
  <c r="AB12" i="1" s="1"/>
  <c r="AA12" i="1"/>
  <c r="J10" i="1"/>
  <c r="I18" i="1"/>
  <c r="J18" i="1" s="1"/>
  <c r="AA17" i="1"/>
  <c r="Y18" i="1"/>
  <c r="Z18" i="1" s="1"/>
  <c r="Z10" i="1"/>
  <c r="F16" i="1"/>
  <c r="AB16" i="1" s="1"/>
  <c r="AA16" i="1"/>
  <c r="O18" i="1"/>
  <c r="P18" i="1" s="1"/>
  <c r="AA18" i="1" l="1"/>
  <c r="AB18" i="1" s="1"/>
  <c r="AB10" i="1"/>
</calcChain>
</file>

<file path=xl/sharedStrings.xml><?xml version="1.0" encoding="utf-8"?>
<sst xmlns="http://schemas.openxmlformats.org/spreadsheetml/2006/main" count="47" uniqueCount="23">
  <si>
    <t>OBRA</t>
  </si>
  <si>
    <t>BDI:</t>
  </si>
  <si>
    <t>Município</t>
  </si>
  <si>
    <t>Endereço</t>
  </si>
  <si>
    <t>CRONOGRAMA FÍSICO-FINANCEIRO</t>
  </si>
  <si>
    <t>ITEM</t>
  </si>
  <si>
    <t>DESCRIÇÃO</t>
  </si>
  <si>
    <t>VALOR</t>
  </si>
  <si>
    <t>%</t>
  </si>
  <si>
    <t>MÊS 01</t>
  </si>
  <si>
    <t>MÊS 02</t>
  </si>
  <si>
    <t>MÊS 03</t>
  </si>
  <si>
    <t>MÊS 04</t>
  </si>
  <si>
    <t>MÊS 05</t>
  </si>
  <si>
    <t>MÊS 06</t>
  </si>
  <si>
    <t>MÊS 07</t>
  </si>
  <si>
    <t>MÊS 08</t>
  </si>
  <si>
    <t>MÊS 09</t>
  </si>
  <si>
    <t>MÊS 10</t>
  </si>
  <si>
    <t>MÊS 11</t>
  </si>
  <si>
    <t>TOTAL</t>
  </si>
  <si>
    <t>VALOR (R$)</t>
  </si>
  <si>
    <t>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</si>
</sst>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0" fontId="3" fillId="0" borderId="0" xfId="2" applyNumberFormat="1" applyFont="1" applyBorder="1" applyAlignment="1">
      <alignment vertical="center" wrapText="1"/>
    </xf>
    <xf numFmtId="17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1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1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1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3" fontId="3" fillId="0" borderId="0" xfId="0" applyNumberFormat="1" applyFont="1" applyBorder="1" applyAlignment="1">
      <alignment horizontal="right" vertical="center" wrapText="1"/>
    </xf>
    <xf numFmtId="10" fontId="3" fillId="0" borderId="0" xfId="2" applyNumberFormat="1" applyFont="1" applyBorder="1" applyAlignment="1">
      <alignment horizontal="center" vertical="center" wrapText="1"/>
    </xf>
    <xf numFmtId="43" fontId="3" fillId="2" borderId="0" xfId="0" applyNumberFormat="1" applyFont="1" applyFill="1" applyBorder="1" applyAlignment="1">
      <alignment vertical="center" wrapText="1"/>
    </xf>
    <xf numFmtId="10" fontId="3" fillId="2" borderId="0" xfId="2" applyNumberFormat="1" applyFont="1" applyFill="1" applyBorder="1" applyAlignment="1">
      <alignment vertical="center" wrapText="1"/>
    </xf>
    <xf numFmtId="43" fontId="3" fillId="0" borderId="3" xfId="0" applyNumberFormat="1" applyFont="1" applyFill="1" applyBorder="1" applyAlignment="1">
      <alignment vertical="center" wrapText="1"/>
    </xf>
    <xf numFmtId="10" fontId="3" fillId="0" borderId="14" xfId="2" applyNumberFormat="1" applyFont="1" applyFill="1" applyBorder="1" applyAlignment="1">
      <alignment vertical="center" wrapText="1"/>
    </xf>
    <xf numFmtId="43" fontId="3" fillId="0" borderId="0" xfId="0" applyNumberFormat="1" applyFont="1" applyFill="1" applyBorder="1" applyAlignment="1">
      <alignment vertical="center" wrapText="1"/>
    </xf>
    <xf numFmtId="10" fontId="3" fillId="0" borderId="0" xfId="2" applyNumberFormat="1" applyFont="1" applyFill="1" applyBorder="1" applyAlignment="1">
      <alignment vertical="center" wrapText="1"/>
    </xf>
    <xf numFmtId="43" fontId="3" fillId="3" borderId="0" xfId="0" applyNumberFormat="1" applyFont="1" applyFill="1" applyBorder="1" applyAlignment="1">
      <alignment vertical="center" wrapText="1"/>
    </xf>
    <xf numFmtId="10" fontId="3" fillId="3" borderId="0" xfId="2" applyNumberFormat="1" applyFont="1" applyFill="1" applyBorder="1" applyAlignment="1">
      <alignment vertical="center" wrapText="1"/>
    </xf>
    <xf numFmtId="10" fontId="3" fillId="0" borderId="0" xfId="2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right" vertical="center" wrapText="1"/>
    </xf>
    <xf numFmtId="43" fontId="2" fillId="0" borderId="15" xfId="0" applyNumberFormat="1" applyFont="1" applyBorder="1" applyAlignment="1">
      <alignment horizontal="center" vertical="center" wrapText="1"/>
    </xf>
    <xf numFmtId="10" fontId="2" fillId="0" borderId="15" xfId="1" applyNumberFormat="1" applyFont="1" applyBorder="1" applyAlignment="1">
      <alignment horizontal="center" vertical="center" wrapText="1"/>
    </xf>
    <xf numFmtId="10" fontId="2" fillId="0" borderId="15" xfId="2" applyNumberFormat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right" vertic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VS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-HP\Users\pmc\Documents\Downloads\REVIS&#195;O%2002%20-%20L&#211;GICA\LOGICA%20EM%2022-07-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13502561\Documents\Projetos\Teofilo%20Otoni\Levantamentos%20LUCAS\Calculadora%20de%20Quantitativos%20R02%20-%20Te&#243;filo%20Otoni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13502561\Documents\Projetos\Teofilo%20Otoni\Levantamentos%20LUCAS\Levantamento%20de%20acabamento%20de%20pared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EONARDO\01_SEDUC\01_Boletins\Boletim%20Abril%202005_R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PLANILHA ORÇAMENTARIA"/>
      <sheetName val="LÓGICA"/>
      <sheetName val="BAIXA E MÉDIA"/>
      <sheetName val="DRENAGEM"/>
      <sheetName val="ESGOTO"/>
      <sheetName val="AGUA FRIA"/>
      <sheetName val="BASE RESERVATÓRIO"/>
      <sheetName val="COBERTURA RESERVATORIO"/>
      <sheetName val="OFIOLOGIA"/>
      <sheetName val="BDI - Aliquota ISSQN - 5,0%"/>
      <sheetName val="CRONOGRAMA"/>
      <sheetName val="COMBATE A INCÊNDIO"/>
      <sheetName val="CPUs"/>
      <sheetName val="ARQUITETURA"/>
      <sheetName val="ABRIGO DE GÁS E LIXO"/>
      <sheetName val="ENCARGOS SOCIAIS"/>
      <sheetName val="MAPA DE COTAÇÃO"/>
      <sheetName val="MAPA DE REFERÊNCIA"/>
    </sheetNames>
    <sheetDataSet>
      <sheetData sheetId="0">
        <row r="10">
          <cell r="A10" t="str">
            <v>1.0</v>
          </cell>
          <cell r="B10" t="str">
            <v>ADMINISTRAÇÃO DE OBRA</v>
          </cell>
          <cell r="D10">
            <v>839797.5</v>
          </cell>
        </row>
        <row r="11">
          <cell r="A11" t="str">
            <v>2.0</v>
          </cell>
          <cell r="B11" t="str">
            <v>INSTALAÇÕES PROVISÓRIAS</v>
          </cell>
          <cell r="D11">
            <v>144182.47999999998</v>
          </cell>
        </row>
        <row r="12">
          <cell r="A12" t="str">
            <v>3.0</v>
          </cell>
          <cell r="B12" t="str">
            <v>INSTALAÇÕES ARQUITETÔNICAS</v>
          </cell>
          <cell r="D12">
            <v>1575278</v>
          </cell>
        </row>
        <row r="13">
          <cell r="A13" t="str">
            <v>4.0</v>
          </cell>
          <cell r="B13" t="str">
            <v>ABRIGO DE GÁS E LIXO</v>
          </cell>
          <cell r="D13">
            <v>13048.59</v>
          </cell>
        </row>
        <row r="14">
          <cell r="A14" t="str">
            <v>5.0</v>
          </cell>
          <cell r="B14" t="str">
            <v>INSTALAÇÕES ESTRUTURAIS</v>
          </cell>
          <cell r="D14">
            <v>663954.74000000011</v>
          </cell>
        </row>
        <row r="15">
          <cell r="A15" t="str">
            <v>6.0</v>
          </cell>
          <cell r="B15" t="str">
            <v>INSTALAÇÕES HIDROSSANITARIAS</v>
          </cell>
          <cell r="D15">
            <v>123545.65999999997</v>
          </cell>
        </row>
        <row r="16">
          <cell r="A16" t="str">
            <v>7.0</v>
          </cell>
          <cell r="B16" t="str">
            <v>INSTALAÇÕES ELÉTRICAS E LÓGICA</v>
          </cell>
          <cell r="D16">
            <v>303311.27</v>
          </cell>
        </row>
        <row r="17">
          <cell r="A17" t="str">
            <v>8.0</v>
          </cell>
          <cell r="B17" t="str">
            <v>INSTALAÇÕES DE PREVENÇÃO DE  COMABATE À INCÊNDIO</v>
          </cell>
          <cell r="D17">
            <v>84727.54</v>
          </cell>
        </row>
      </sheetData>
      <sheetData sheetId="1">
        <row r="1">
          <cell r="B1" t="str">
            <v>REFORMA E AMPLIAÇÃO DA SUPERINTENDÊNCIA DE VIGILÂNCIA SANITÁRIA EM SAÚDE, INCLUINDO PROJETOS COMPLENTARES TAIS COMO ELÉTRICO, HIDROSSANITÁRIO, INCENDIO, SPDA, LÓGICA E GLP.</v>
          </cell>
        </row>
        <row r="2">
          <cell r="B2" t="str">
            <v>Cuiabá - MT</v>
          </cell>
          <cell r="E2">
            <v>0.26729999999999998</v>
          </cell>
        </row>
        <row r="3">
          <cell r="B3" t="str">
            <v>RUA NOVA IGUAÇU, S/N – BAIRRO COPHEMA, INSERIDO NO PARQUE ESTADUAL “ZÉ BOLO FLÔ”, CUIABÁ/ MT.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API-SINTETICO"/>
      <sheetName val="SINAPI-01-2014"/>
      <sheetName val="MAPA COTAÇÃO (MC01)"/>
      <sheetName val="estimativa de custo IRMA DULCE"/>
      <sheetName val="ELÉTRICA"/>
      <sheetName val="INFRA"/>
      <sheetName val="LÓGICA 2"/>
      <sheetName val="LÓGICA 22"/>
    </sheetNames>
    <sheetDataSet>
      <sheetData sheetId="0"/>
      <sheetData sheetId="1"/>
      <sheetData sheetId="2"/>
      <sheetData sheetId="3">
        <row r="6">
          <cell r="B6" t="str">
            <v>CASA IRMÃ DULCE</v>
          </cell>
        </row>
        <row r="7">
          <cell r="I7">
            <v>0.27279999999999999</v>
          </cell>
        </row>
      </sheetData>
      <sheetData sheetId="4">
        <row r="25">
          <cell r="F25">
            <v>25.390000000000004</v>
          </cell>
        </row>
      </sheetData>
      <sheetData sheetId="5">
        <row r="27">
          <cell r="F27">
            <v>2.8000000000000003</v>
          </cell>
        </row>
        <row r="44">
          <cell r="F44">
            <v>10.09</v>
          </cell>
        </row>
        <row r="62">
          <cell r="F62">
            <v>12.790000000000001</v>
          </cell>
        </row>
        <row r="80">
          <cell r="F80">
            <v>46.55</v>
          </cell>
        </row>
        <row r="98">
          <cell r="F98">
            <v>27</v>
          </cell>
        </row>
        <row r="116">
          <cell r="F116">
            <v>29.27</v>
          </cell>
        </row>
        <row r="134">
          <cell r="F134">
            <v>22.459999999999997</v>
          </cell>
        </row>
        <row r="152">
          <cell r="F152">
            <v>21.23</v>
          </cell>
        </row>
        <row r="170">
          <cell r="F170">
            <v>6.5099999999999989</v>
          </cell>
        </row>
        <row r="188">
          <cell r="F188">
            <v>4.9800000000000004</v>
          </cell>
        </row>
        <row r="206">
          <cell r="F206">
            <v>22.68</v>
          </cell>
        </row>
        <row r="224">
          <cell r="F224">
            <v>13.27</v>
          </cell>
        </row>
        <row r="242">
          <cell r="F242">
            <v>2.9060000000000006</v>
          </cell>
        </row>
        <row r="261">
          <cell r="F261">
            <v>2.6460000000000004</v>
          </cell>
        </row>
        <row r="279">
          <cell r="F279">
            <v>0.39760000000000001</v>
          </cell>
        </row>
        <row r="297">
          <cell r="F297">
            <v>3.98</v>
          </cell>
        </row>
        <row r="315">
          <cell r="F315">
            <v>4.2699999999999996</v>
          </cell>
        </row>
        <row r="334">
          <cell r="F334">
            <v>125.10000000000001</v>
          </cell>
        </row>
        <row r="352">
          <cell r="F352">
            <v>9.11</v>
          </cell>
        </row>
        <row r="370">
          <cell r="F370">
            <v>43.54</v>
          </cell>
        </row>
        <row r="388">
          <cell r="F388">
            <v>11.78</v>
          </cell>
        </row>
        <row r="406">
          <cell r="F406">
            <v>104.63000000000001</v>
          </cell>
        </row>
        <row r="424">
          <cell r="F424">
            <v>92.77</v>
          </cell>
        </row>
        <row r="442">
          <cell r="F442">
            <v>130.80000000000001</v>
          </cell>
        </row>
        <row r="460">
          <cell r="F460">
            <v>68.009999999999991</v>
          </cell>
        </row>
        <row r="478">
          <cell r="F478">
            <v>6.5399999999999991</v>
          </cell>
        </row>
        <row r="496">
          <cell r="F496">
            <v>77.89</v>
          </cell>
        </row>
        <row r="514">
          <cell r="F514">
            <v>33.94</v>
          </cell>
        </row>
        <row r="532">
          <cell r="F532">
            <v>3.9999999999999996</v>
          </cell>
        </row>
      </sheetData>
      <sheetData sheetId="6">
        <row r="24">
          <cell r="F24">
            <v>8.7899999999999991</v>
          </cell>
        </row>
        <row r="42">
          <cell r="F42">
            <v>20.28</v>
          </cell>
        </row>
        <row r="78">
          <cell r="F78">
            <v>54.65</v>
          </cell>
        </row>
        <row r="96">
          <cell r="F96">
            <v>1.37</v>
          </cell>
        </row>
        <row r="116">
          <cell r="F116">
            <v>93.740000000000009</v>
          </cell>
        </row>
        <row r="134">
          <cell r="F134">
            <v>22.82</v>
          </cell>
        </row>
        <row r="155">
          <cell r="F155">
            <v>372.28999999999996</v>
          </cell>
        </row>
        <row r="177">
          <cell r="F177">
            <v>1567.1299999999997</v>
          </cell>
        </row>
        <row r="195">
          <cell r="F195">
            <v>1038.8</v>
          </cell>
        </row>
        <row r="213">
          <cell r="F213">
            <v>300.60000000000002</v>
          </cell>
        </row>
        <row r="231">
          <cell r="F231">
            <v>41.78</v>
          </cell>
        </row>
        <row r="249">
          <cell r="F249">
            <v>48.029999999999994</v>
          </cell>
        </row>
        <row r="267">
          <cell r="F267">
            <v>55.91</v>
          </cell>
        </row>
        <row r="285">
          <cell r="F285">
            <v>11.819999999999999</v>
          </cell>
        </row>
        <row r="303">
          <cell r="F303">
            <v>1.5000000000000002</v>
          </cell>
        </row>
        <row r="321">
          <cell r="F321">
            <v>2.59</v>
          </cell>
        </row>
        <row r="339">
          <cell r="F339">
            <v>3821.9100000000003</v>
          </cell>
        </row>
        <row r="357">
          <cell r="F357">
            <v>24.71</v>
          </cell>
        </row>
        <row r="374">
          <cell r="F374">
            <v>16.48</v>
          </cell>
        </row>
      </sheetData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.Configurações_Gerais"/>
      <sheetName val="00.Fundações"/>
      <sheetName val="00. Estrutura"/>
      <sheetName val="00.Especificação&amp;Acabamentos"/>
      <sheetName val="00.Tabela Acabamentos"/>
      <sheetName val="00. Esquadrias e Ferragens"/>
      <sheetName val="00.Alvenaria e Divisórias"/>
      <sheetName val="00.Tabela Item"/>
      <sheetName val="00. Tabela Geral"/>
      <sheetName val="99.Layout-Levantamento"/>
      <sheetName val="98.Layout-Item"/>
      <sheetName val="97.Layout-Geral"/>
      <sheetName val="96.Layout-Resumo Piso"/>
      <sheetName val="95.Layout-Resumo Rodapé"/>
      <sheetName val="94.Layout-Resumo Parede"/>
      <sheetName val="93.Layout-Resumo Teto"/>
      <sheetName val="92.Layout-Resumo"/>
      <sheetName val="Índices&amp;Referências"/>
      <sheetName val="Calculadora de Quantitativos R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.Tabela Acabamentos"/>
      <sheetName val="Plan1"/>
      <sheetName val="Levantamento de acabamento de p"/>
    </sheetNames>
    <sheetDataSet>
      <sheetData sheetId="0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um"/>
      <sheetName val="Plan2"/>
      <sheetName val="Plan3"/>
      <sheetName val="cobertura quadra"/>
      <sheetName val="CRON REF"/>
      <sheetName val="cobertura_quadra"/>
      <sheetName val="CRON_REF"/>
    </sheetNames>
    <sheetDataSet>
      <sheetData sheetId="0" refreshError="1">
        <row r="3">
          <cell r="A3" t="str">
            <v>Obra :001 -  001</v>
          </cell>
        </row>
        <row r="4">
          <cell r="A4" t="str">
            <v xml:space="preserve">Total da Planilha - </v>
          </cell>
          <cell r="B4" t="str">
            <v>364.742,2448</v>
          </cell>
        </row>
        <row r="5">
          <cell r="A5" t="str">
            <v>Cód. Tarefa</v>
          </cell>
          <cell r="B5" t="str">
            <v>Descrição</v>
          </cell>
          <cell r="C5" t="str">
            <v>Unidade</v>
          </cell>
          <cell r="D5" t="str">
            <v>Valor Unitário</v>
          </cell>
        </row>
        <row r="6">
          <cell r="A6" t="str">
            <v>001</v>
          </cell>
          <cell r="B6" t="str">
            <v>BOLETIM DE REFERÊNCIA DE PREÇOS - ABRIL 2005</v>
          </cell>
          <cell r="D6">
            <v>364742.24479999999</v>
          </cell>
        </row>
        <row r="7">
          <cell r="A7" t="str">
            <v>001.01</v>
          </cell>
          <cell r="B7" t="str">
            <v>DEMOLIÇÃO E RETIRADA</v>
          </cell>
          <cell r="D7">
            <v>1590.6348</v>
          </cell>
        </row>
        <row r="8">
          <cell r="A8" t="str">
            <v>001.01.00020</v>
          </cell>
          <cell r="B8" t="str">
            <v>Demolição de cobertura construída c/telha de barro ou cerâmica</v>
          </cell>
          <cell r="C8" t="str">
            <v>M2</v>
          </cell>
          <cell r="D8">
            <v>2.6091000000000002</v>
          </cell>
        </row>
        <row r="9">
          <cell r="A9" t="str">
            <v>001.01.00040</v>
          </cell>
          <cell r="B9" t="str">
            <v>Demolição de cobertura construída c/telha de cimento amianto, alumínio, plastico e ferro galvanizado</v>
          </cell>
          <cell r="C9" t="str">
            <v>M2</v>
          </cell>
          <cell r="D9">
            <v>1.0871999999999999</v>
          </cell>
        </row>
        <row r="10">
          <cell r="A10" t="str">
            <v>001.01.00060</v>
          </cell>
          <cell r="B10" t="str">
            <v>Demolição de madeiramento de telhado constituído por tesouras (telha de barro)</v>
          </cell>
          <cell r="C10" t="str">
            <v>M2</v>
          </cell>
          <cell r="D10">
            <v>3.9278</v>
          </cell>
        </row>
        <row r="11">
          <cell r="A11" t="str">
            <v>001.01.00080</v>
          </cell>
          <cell r="B11" t="str">
            <v>Demolição de madeiramento de telhado constituído por tesouras (telha de cimento aminato e alumínio)</v>
          </cell>
          <cell r="C11" t="str">
            <v>M2</v>
          </cell>
          <cell r="D11">
            <v>3.3856999999999999</v>
          </cell>
        </row>
        <row r="12">
          <cell r="A12" t="str">
            <v>001.01.00100</v>
          </cell>
          <cell r="B12" t="str">
            <v>Demolição de madeiramento de telhado tipo pontaletados (telhas de barro)</v>
          </cell>
          <cell r="C12" t="str">
            <v>M2</v>
          </cell>
          <cell r="D12">
            <v>2.9251</v>
          </cell>
        </row>
        <row r="13">
          <cell r="A13" t="str">
            <v>001.01.00120</v>
          </cell>
          <cell r="B13" t="str">
            <v>Demolição de madeiramento de telhado tipo pontaletados (telhas de cimento aminato ou alumínio)</v>
          </cell>
          <cell r="C13" t="str">
            <v>M2</v>
          </cell>
          <cell r="D13">
            <v>2.9251</v>
          </cell>
        </row>
        <row r="14">
          <cell r="A14" t="str">
            <v>001.01.00130</v>
          </cell>
          <cell r="B14" t="str">
            <v>Demolição de Ripamento em Cobertura Barro ou Cerâmica</v>
          </cell>
          <cell r="C14" t="str">
            <v>m2</v>
          </cell>
          <cell r="D14">
            <v>0.19040000000000001</v>
          </cell>
        </row>
        <row r="15">
          <cell r="A15" t="str">
            <v>001.01.00140</v>
          </cell>
          <cell r="B15" t="str">
            <v>Demolição de estrutura de ferro  para  telhados</v>
          </cell>
          <cell r="C15" t="str">
            <v>M2</v>
          </cell>
          <cell r="D15">
            <v>8.0597999999999992</v>
          </cell>
        </row>
        <row r="16">
          <cell r="A16" t="str">
            <v>001.01.00160</v>
          </cell>
          <cell r="B16" t="str">
            <v>Retirada de cobertura de madeira - caibros e vigas</v>
          </cell>
          <cell r="C16" t="str">
            <v>ML</v>
          </cell>
          <cell r="D16">
            <v>0.20039999999999999</v>
          </cell>
        </row>
        <row r="17">
          <cell r="A17" t="str">
            <v>001.01.00180</v>
          </cell>
          <cell r="B17" t="str">
            <v>Retirada de cobertura de madeira - ripas</v>
          </cell>
          <cell r="C17" t="str">
            <v>ML</v>
          </cell>
          <cell r="D17">
            <v>0.1002</v>
          </cell>
        </row>
        <row r="18">
          <cell r="A18" t="str">
            <v>001.01.00200</v>
          </cell>
          <cell r="B18" t="str">
            <v>Retirada de cobertura em telhas de barro s/aproveitamento das cumeeiras e espigões</v>
          </cell>
          <cell r="C18" t="str">
            <v>UN</v>
          </cell>
          <cell r="D18">
            <v>0.27660000000000001</v>
          </cell>
        </row>
        <row r="19">
          <cell r="A19" t="str">
            <v>001.01.00220</v>
          </cell>
          <cell r="B19" t="str">
            <v>Retirada de cobertura em telhas de cimento aminato, alumínio, plástico ou ferro galvanizado</v>
          </cell>
          <cell r="C19" t="str">
            <v>UN</v>
          </cell>
          <cell r="D19">
            <v>3.6886000000000001</v>
          </cell>
        </row>
        <row r="20">
          <cell r="A20" t="str">
            <v>001.01.00240</v>
          </cell>
          <cell r="B20" t="str">
            <v>Retirada de cobertura em telhas cerãmicas ( plan , colonial , francesa , etc. )</v>
          </cell>
          <cell r="C20" t="str">
            <v>M2</v>
          </cell>
          <cell r="D20">
            <v>2.4449999999999998</v>
          </cell>
        </row>
        <row r="21">
          <cell r="A21" t="str">
            <v>001.01.00260</v>
          </cell>
          <cell r="B21" t="str">
            <v>Retirada de cobertura em telhas de cimento aminato, alumínio, plástico e c.g.</v>
          </cell>
          <cell r="C21" t="str">
            <v>M2</v>
          </cell>
          <cell r="D21">
            <v>1.3028999999999999</v>
          </cell>
        </row>
        <row r="22">
          <cell r="A22" t="str">
            <v>001.01.00280</v>
          </cell>
          <cell r="B22" t="str">
            <v>Retirada de madeiramento de telhado constituído por tesouras (telha de barro)</v>
          </cell>
          <cell r="C22" t="str">
            <v>M2</v>
          </cell>
          <cell r="D22">
            <v>3.0061</v>
          </cell>
        </row>
        <row r="23">
          <cell r="A23" t="str">
            <v>001.01.00300</v>
          </cell>
          <cell r="B23" t="str">
            <v>Retirada de madeiramento de telhado constituído por tesouras (telha de cimento amianto ou alumínio)</v>
          </cell>
          <cell r="C23" t="str">
            <v>M2</v>
          </cell>
          <cell r="D23">
            <v>2.5051000000000001</v>
          </cell>
        </row>
        <row r="24">
          <cell r="A24" t="str">
            <v>001.01.00320</v>
          </cell>
          <cell r="B24" t="str">
            <v>Retirada de madeiramento de telhado tipo pontaletados (telhas de barro)</v>
          </cell>
          <cell r="C24" t="str">
            <v>M2</v>
          </cell>
          <cell r="D24">
            <v>2.004</v>
          </cell>
        </row>
        <row r="25">
          <cell r="A25" t="str">
            <v>001.01.00340</v>
          </cell>
          <cell r="B25" t="str">
            <v>Retirada de madeiramento de telhado tipo pontaletados (telhas de cimento amianto ou alumínio)</v>
          </cell>
          <cell r="C25" t="str">
            <v>M2</v>
          </cell>
          <cell r="D25">
            <v>1.8036000000000001</v>
          </cell>
        </row>
        <row r="26">
          <cell r="A26" t="str">
            <v>001.01.00360</v>
          </cell>
          <cell r="B26" t="str">
            <v>Retirada de calhas e rufos metálicos</v>
          </cell>
          <cell r="C26" t="str">
            <v>M2</v>
          </cell>
          <cell r="D26">
            <v>3.0522</v>
          </cell>
        </row>
        <row r="27">
          <cell r="A27" t="str">
            <v>001.01.00380</v>
          </cell>
          <cell r="B27" t="str">
            <v>Demolição de revestimento de argamassa de cal e areia (inclusive emboço)</v>
          </cell>
          <cell r="C27" t="str">
            <v>M2</v>
          </cell>
          <cell r="D27">
            <v>1.9035</v>
          </cell>
        </row>
        <row r="28">
          <cell r="A28" t="str">
            <v>001.01.00400</v>
          </cell>
          <cell r="B28" t="str">
            <v>Demolição de revestimento de argamassa mista (inclusive emboço)</v>
          </cell>
          <cell r="C28" t="str">
            <v>M2</v>
          </cell>
          <cell r="D28">
            <v>2.8553000000000002</v>
          </cell>
        </row>
        <row r="29">
          <cell r="A29" t="str">
            <v>001.01.00420</v>
          </cell>
          <cell r="B29" t="str">
            <v>Demolição de revestimento de argamassa de cimento e areia (inclusive emboço)</v>
          </cell>
          <cell r="C29" t="str">
            <v>M2</v>
          </cell>
          <cell r="D29">
            <v>7.3181000000000003</v>
          </cell>
        </row>
        <row r="30">
          <cell r="A30" t="str">
            <v>001.01.00440</v>
          </cell>
          <cell r="B30" t="str">
            <v>Demolição de azulejos pastilas ladrilhos cerâmicos ou base de gres (inclusive emboço)</v>
          </cell>
          <cell r="C30" t="str">
            <v>M2</v>
          </cell>
          <cell r="D30">
            <v>7.0641999999999996</v>
          </cell>
        </row>
        <row r="31">
          <cell r="A31" t="str">
            <v>001.01.00460</v>
          </cell>
          <cell r="B31" t="str">
            <v>Demolição de mármore, pedra ou granito (inclusive emboço)</v>
          </cell>
          <cell r="C31" t="str">
            <v>M2</v>
          </cell>
          <cell r="D31">
            <v>7.0641999999999996</v>
          </cell>
        </row>
        <row r="32">
          <cell r="A32" t="str">
            <v>001.01.00480</v>
          </cell>
          <cell r="B32" t="str">
            <v>Demolição de quadro negro</v>
          </cell>
          <cell r="C32" t="str">
            <v>M2</v>
          </cell>
          <cell r="D32">
            <v>7.0641999999999996</v>
          </cell>
        </row>
        <row r="33">
          <cell r="A33" t="str">
            <v>001.01.00500</v>
          </cell>
          <cell r="B33" t="str">
            <v>Retirada de revestimento com mármore, pedra ou granito (inclusive emboço)</v>
          </cell>
          <cell r="C33" t="str">
            <v>M2</v>
          </cell>
          <cell r="D33">
            <v>6.5143000000000004</v>
          </cell>
        </row>
        <row r="34">
          <cell r="A34" t="str">
            <v>001.01.00520</v>
          </cell>
          <cell r="B34" t="str">
            <v>Demolição de forro de estuque (inclusive entarugamento de madeira)</v>
          </cell>
          <cell r="C34" t="str">
            <v>M2</v>
          </cell>
          <cell r="D34">
            <v>2.0588000000000002</v>
          </cell>
        </row>
        <row r="35">
          <cell r="A35" t="str">
            <v>001.01.00540</v>
          </cell>
          <cell r="B35" t="str">
            <v>Demolição de forro de madeira ou de gesso (incluso entarugamento)</v>
          </cell>
          <cell r="C35" t="str">
            <v>M2</v>
          </cell>
          <cell r="D35">
            <v>1.7394000000000001</v>
          </cell>
        </row>
        <row r="36">
          <cell r="A36" t="str">
            <v>001.01.00560</v>
          </cell>
          <cell r="B36" t="str">
            <v>Demolição somente das tábuas ou chapas de madeira ou de gesso</v>
          </cell>
          <cell r="C36" t="str">
            <v>M2</v>
          </cell>
          <cell r="D36">
            <v>2.6091000000000002</v>
          </cell>
        </row>
        <row r="37">
          <cell r="A37" t="str">
            <v>001.01.00580</v>
          </cell>
          <cell r="B37" t="str">
            <v>Demolição de lambris de madeira inclusive entarugamento</v>
          </cell>
          <cell r="C37" t="str">
            <v>M2</v>
          </cell>
          <cell r="D37">
            <v>7.0641999999999996</v>
          </cell>
        </row>
        <row r="38">
          <cell r="A38" t="str">
            <v>001.01.00600</v>
          </cell>
          <cell r="B38" t="str">
            <v>Demolição somente de chapas ou placas de lambris ou madeira</v>
          </cell>
          <cell r="C38" t="str">
            <v>M2</v>
          </cell>
          <cell r="D38">
            <v>4.3993000000000002</v>
          </cell>
        </row>
        <row r="39">
          <cell r="A39" t="str">
            <v>001.01.00620</v>
          </cell>
          <cell r="B39" t="str">
            <v>Retirada de todo o forro inclusive vigas e sarrafos</v>
          </cell>
          <cell r="C39" t="str">
            <v>M2</v>
          </cell>
          <cell r="D39">
            <v>9.2608999999999995</v>
          </cell>
        </row>
        <row r="40">
          <cell r="A40" t="str">
            <v>001.01.00640</v>
          </cell>
          <cell r="B40" t="str">
            <v>Retirada de todos os lambris inclusive caibros e sarrafos</v>
          </cell>
          <cell r="C40" t="str">
            <v>M2</v>
          </cell>
          <cell r="D40">
            <v>9.2608999999999995</v>
          </cell>
        </row>
        <row r="41">
          <cell r="A41" t="str">
            <v>001.01.00660</v>
          </cell>
          <cell r="B41" t="str">
            <v>Demolição de alvenaria de tijolos maciços</v>
          </cell>
          <cell r="C41" t="str">
            <v>M3</v>
          </cell>
          <cell r="D41">
            <v>17.935300000000002</v>
          </cell>
        </row>
        <row r="42">
          <cell r="A42" t="str">
            <v>001.01.00680</v>
          </cell>
          <cell r="B42" t="str">
            <v>Retirada de alvenaria de tijolos maciços</v>
          </cell>
          <cell r="C42" t="str">
            <v>M3</v>
          </cell>
          <cell r="D42">
            <v>33.967100000000002</v>
          </cell>
        </row>
        <row r="43">
          <cell r="A43" t="str">
            <v>001.01.00700</v>
          </cell>
          <cell r="B43" t="str">
            <v>Demolição de alvenaria de tijolos cerâmicos</v>
          </cell>
          <cell r="C43" t="str">
            <v>M3</v>
          </cell>
          <cell r="D43">
            <v>13.045400000000001</v>
          </cell>
        </row>
        <row r="44">
          <cell r="A44" t="str">
            <v>001.01.00720</v>
          </cell>
          <cell r="B44" t="str">
            <v>Demolição de alvenaria de blocos de concreto</v>
          </cell>
          <cell r="C44" t="str">
            <v>M3</v>
          </cell>
          <cell r="D44">
            <v>13.045400000000001</v>
          </cell>
        </row>
        <row r="45">
          <cell r="A45" t="str">
            <v>001.01.00740</v>
          </cell>
          <cell r="B45" t="str">
            <v>Retirada de alvenaria de blocos de concreto</v>
          </cell>
          <cell r="C45" t="str">
            <v>M3</v>
          </cell>
          <cell r="D45">
            <v>26.090800000000002</v>
          </cell>
        </row>
        <row r="46">
          <cell r="A46" t="str">
            <v>001.01.00760</v>
          </cell>
          <cell r="B46" t="str">
            <v>Demolição de alvenaria de pedra</v>
          </cell>
          <cell r="C46" t="str">
            <v>M3</v>
          </cell>
          <cell r="D46">
            <v>33.1633</v>
          </cell>
        </row>
        <row r="47">
          <cell r="A47" t="str">
            <v>001.01.00780</v>
          </cell>
          <cell r="B47" t="str">
            <v>Retirada de alvenaria de pedra</v>
          </cell>
          <cell r="C47" t="str">
            <v>M3</v>
          </cell>
          <cell r="D47">
            <v>37.511800000000001</v>
          </cell>
        </row>
        <row r="48">
          <cell r="A48" t="str">
            <v>001.01.00800</v>
          </cell>
          <cell r="B48" t="str">
            <v>Demolição de alvenaria de placas de concreto celular</v>
          </cell>
          <cell r="C48" t="str">
            <v>M3</v>
          </cell>
          <cell r="D48">
            <v>7.6139999999999999</v>
          </cell>
        </row>
        <row r="49">
          <cell r="A49" t="str">
            <v>001.01.00820</v>
          </cell>
          <cell r="B49" t="str">
            <v>Retirada de alvenaria de placas de concreto celular</v>
          </cell>
          <cell r="C49" t="str">
            <v>M3</v>
          </cell>
          <cell r="D49">
            <v>13.028600000000001</v>
          </cell>
        </row>
        <row r="50">
          <cell r="A50" t="str">
            <v>001.01.00840</v>
          </cell>
          <cell r="B50" t="str">
            <v>Demolição de alvenaria de adobo</v>
          </cell>
          <cell r="C50" t="str">
            <v>M3</v>
          </cell>
          <cell r="D50">
            <v>19.035</v>
          </cell>
        </row>
        <row r="51">
          <cell r="A51" t="str">
            <v>001.01.00860</v>
          </cell>
          <cell r="B51" t="str">
            <v>Demolição de elemento vazado</v>
          </cell>
          <cell r="C51" t="str">
            <v>M2</v>
          </cell>
          <cell r="D51">
            <v>24.4664</v>
          </cell>
        </row>
        <row r="52">
          <cell r="A52" t="str">
            <v>001.01.00880</v>
          </cell>
          <cell r="B52" t="str">
            <v>Demolição inclusive entarugamento de paredes divisórias de tábuas e chapas</v>
          </cell>
          <cell r="C52" t="str">
            <v>M2</v>
          </cell>
          <cell r="D52">
            <v>3.8069999999999999</v>
          </cell>
        </row>
        <row r="53">
          <cell r="A53" t="str">
            <v>001.01.00900</v>
          </cell>
          <cell r="B53" t="str">
            <v>Demolição apenas das tábuas ou chapas das paredes divisórias</v>
          </cell>
          <cell r="C53" t="str">
            <v>M2</v>
          </cell>
          <cell r="D53">
            <v>2.6648999999999998</v>
          </cell>
        </row>
        <row r="54">
          <cell r="A54" t="str">
            <v>001.01.00920</v>
          </cell>
          <cell r="B54" t="str">
            <v>Retirada de divisória tipo naval</v>
          </cell>
          <cell r="C54" t="str">
            <v>m2</v>
          </cell>
          <cell r="D54">
            <v>1.5227999999999999</v>
          </cell>
        </row>
        <row r="55">
          <cell r="A55" t="str">
            <v>001.01.00940</v>
          </cell>
          <cell r="B55" t="str">
            <v>Demolição de alvenaria de fundação de tijolos maciços inclusive escavações necessárias</v>
          </cell>
          <cell r="C55" t="str">
            <v>M3</v>
          </cell>
          <cell r="D55">
            <v>67.934200000000004</v>
          </cell>
        </row>
        <row r="56">
          <cell r="A56" t="str">
            <v>001.01.00960</v>
          </cell>
          <cell r="B56" t="str">
            <v>Demolição de alvenaria de fundações de pedra</v>
          </cell>
          <cell r="C56" t="str">
            <v>M3</v>
          </cell>
          <cell r="D56">
            <v>34.262999999999998</v>
          </cell>
        </row>
        <row r="57">
          <cell r="A57" t="str">
            <v>001.01.00980</v>
          </cell>
          <cell r="B57" t="str">
            <v>Demolição de concreto simples em fundação</v>
          </cell>
          <cell r="C57" t="str">
            <v>M3</v>
          </cell>
          <cell r="D57">
            <v>58.915799999999997</v>
          </cell>
        </row>
        <row r="58">
          <cell r="A58" t="str">
            <v>001.01.01000</v>
          </cell>
          <cell r="B58" t="str">
            <v>Demolição de concreto armado em fundações</v>
          </cell>
          <cell r="C58" t="str">
            <v>M3</v>
          </cell>
          <cell r="D58">
            <v>150.42070000000001</v>
          </cell>
        </row>
        <row r="59">
          <cell r="A59" t="str">
            <v>001.01.01020</v>
          </cell>
          <cell r="B59" t="str">
            <v>Demolição de concreto simples acima do embasamento</v>
          </cell>
          <cell r="C59" t="str">
            <v>M3</v>
          </cell>
          <cell r="D59">
            <v>48.915999999999997</v>
          </cell>
        </row>
        <row r="60">
          <cell r="A60" t="str">
            <v>001.01.01040</v>
          </cell>
          <cell r="B60" t="str">
            <v>Demolição de concreto armado acima do embasamento</v>
          </cell>
          <cell r="C60" t="str">
            <v>M3</v>
          </cell>
          <cell r="D60">
            <v>135.1079</v>
          </cell>
        </row>
        <row r="61">
          <cell r="A61" t="str">
            <v>001.01.01042</v>
          </cell>
          <cell r="B61" t="str">
            <v>Rasgo em piso de concreto simples 7.00 x 7.00 cm para passagem de tubulação, utilizando máquina corta piso manual com disco diamantado</v>
          </cell>
          <cell r="C61" t="str">
            <v>ml</v>
          </cell>
          <cell r="D61">
            <v>3.4912999999999998</v>
          </cell>
        </row>
        <row r="62">
          <cell r="A62" t="str">
            <v>001.01.01045</v>
          </cell>
          <cell r="B62" t="str">
            <v>Rasgo em piso de concreto simples 10.00 x 7.00 cm para passagem de tubulação, utilizando máquina corta piso manual com disco diamantado</v>
          </cell>
          <cell r="C62" t="str">
            <v>ml</v>
          </cell>
          <cell r="D62">
            <v>4.4429999999999996</v>
          </cell>
        </row>
        <row r="63">
          <cell r="A63" t="str">
            <v>001.01.01050</v>
          </cell>
          <cell r="B63" t="str">
            <v>Rasgo em piso de concreto simples 15.00 x 7.00 cm para passagem de tubulação, utilizando máquina corta piso manual com disco diamantado</v>
          </cell>
          <cell r="C63" t="str">
            <v>ml</v>
          </cell>
          <cell r="D63">
            <v>6.3464999999999998</v>
          </cell>
        </row>
        <row r="64">
          <cell r="A64" t="str">
            <v>001.01.01060</v>
          </cell>
          <cell r="B64" t="str">
            <v>Demolição de assoalhos de tábuas incl.rodapés e cordões</v>
          </cell>
          <cell r="C64" t="str">
            <v>M2</v>
          </cell>
          <cell r="D64">
            <v>6.8522999999999996</v>
          </cell>
        </row>
        <row r="65">
          <cell r="A65" t="str">
            <v>001.01.01080</v>
          </cell>
          <cell r="B65" t="str">
            <v>Demolição de assoalhos de tábuas apenas das tábuas</v>
          </cell>
          <cell r="C65" t="str">
            <v>M2</v>
          </cell>
          <cell r="D65">
            <v>2.7408999999999999</v>
          </cell>
        </row>
        <row r="66">
          <cell r="A66" t="str">
            <v>001.01.01100</v>
          </cell>
          <cell r="B66" t="str">
            <v>Retirada de todo piso assoalho de tábuas inclusive vigamento de peróba</v>
          </cell>
          <cell r="C66" t="str">
            <v>M2</v>
          </cell>
          <cell r="D66">
            <v>11.176299999999999</v>
          </cell>
        </row>
        <row r="67">
          <cell r="A67" t="str">
            <v>001.01.01120</v>
          </cell>
          <cell r="B67" t="str">
            <v>Demolição de pisos de tacos madeira inclusive argamassa de assentamento</v>
          </cell>
          <cell r="C67" t="str">
            <v>M2</v>
          </cell>
          <cell r="D67">
            <v>8.3957999999999995</v>
          </cell>
        </row>
        <row r="68">
          <cell r="A68" t="str">
            <v>001.01.01140</v>
          </cell>
          <cell r="B68" t="str">
            <v>Retirada de pisos de tacos madeira inclusive argamassa de assentamento</v>
          </cell>
          <cell r="C68" t="str">
            <v>M2</v>
          </cell>
          <cell r="D68">
            <v>10.020200000000001</v>
          </cell>
        </row>
        <row r="69">
          <cell r="A69" t="str">
            <v>001.01.01160</v>
          </cell>
          <cell r="B69" t="str">
            <v>Demolição de rodapé de madeira</v>
          </cell>
          <cell r="C69" t="str">
            <v>ML</v>
          </cell>
          <cell r="D69">
            <v>0.30459999999999998</v>
          </cell>
        </row>
        <row r="70">
          <cell r="A70" t="str">
            <v>001.01.01180</v>
          </cell>
          <cell r="B70" t="str">
            <v>Retirada de rodapé de madeira</v>
          </cell>
          <cell r="C70" t="str">
            <v>ML</v>
          </cell>
          <cell r="D70">
            <v>0.48730000000000001</v>
          </cell>
        </row>
        <row r="71">
          <cell r="A71" t="str">
            <v>001.01.01200</v>
          </cell>
          <cell r="B71" t="str">
            <v>Demolição de pisos de ladrilhos em geral</v>
          </cell>
          <cell r="C71" t="str">
            <v>M2</v>
          </cell>
          <cell r="D71">
            <v>3.0438999999999998</v>
          </cell>
        </row>
        <row r="72">
          <cell r="A72" t="str">
            <v>001.01.01220</v>
          </cell>
          <cell r="B72" t="str">
            <v>Demolição de ladrilhos em geral sobre base ou lastro de concreto</v>
          </cell>
          <cell r="C72" t="str">
            <v>M2</v>
          </cell>
          <cell r="D72">
            <v>6.0877999999999997</v>
          </cell>
        </row>
        <row r="73">
          <cell r="A73" t="str">
            <v>001.01.01240</v>
          </cell>
          <cell r="B73" t="str">
            <v>Demolição de pisos de granilite ou cimentado</v>
          </cell>
          <cell r="C73" t="str">
            <v>M2</v>
          </cell>
          <cell r="D73">
            <v>1.1307</v>
          </cell>
        </row>
        <row r="74">
          <cell r="A74" t="str">
            <v>001.01.01260</v>
          </cell>
          <cell r="B74" t="str">
            <v>Retirada de pavimentação em paralelepípedo</v>
          </cell>
          <cell r="C74" t="str">
            <v>M2</v>
          </cell>
          <cell r="D74">
            <v>3.4788000000000001</v>
          </cell>
        </row>
        <row r="75">
          <cell r="A75" t="str">
            <v>001.01.01280</v>
          </cell>
          <cell r="B75" t="str">
            <v>Demolição de pavimentação asfáltica p/processo manual</v>
          </cell>
          <cell r="C75" t="str">
            <v>M2</v>
          </cell>
          <cell r="D75">
            <v>5.7104999999999997</v>
          </cell>
        </row>
        <row r="76">
          <cell r="A76" t="str">
            <v>001.01.01300</v>
          </cell>
          <cell r="B76" t="str">
            <v>Demolição de pisos cimentados sobre base ou lastro concreto</v>
          </cell>
          <cell r="C76" t="str">
            <v>M2</v>
          </cell>
          <cell r="D76">
            <v>5.6529999999999996</v>
          </cell>
        </row>
        <row r="77">
          <cell r="A77" t="str">
            <v>001.01.01320</v>
          </cell>
          <cell r="B77" t="str">
            <v>Demolição de lastro de concreto</v>
          </cell>
          <cell r="C77" t="str">
            <v>M2</v>
          </cell>
          <cell r="D77">
            <v>3.0438999999999998</v>
          </cell>
        </row>
        <row r="78">
          <cell r="A78" t="str">
            <v>001.01.01340</v>
          </cell>
          <cell r="B78" t="str">
            <v>Retirada de vidros inteiros</v>
          </cell>
          <cell r="C78" t="str">
            <v>M2</v>
          </cell>
          <cell r="D78">
            <v>2.3028</v>
          </cell>
        </row>
        <row r="79">
          <cell r="A79" t="str">
            <v>001.01.01360</v>
          </cell>
          <cell r="B79" t="str">
            <v>Retirada de esquadrias de madeira inclusive batente</v>
          </cell>
          <cell r="C79" t="str">
            <v>M2</v>
          </cell>
          <cell r="D79">
            <v>3.4788000000000001</v>
          </cell>
        </row>
        <row r="80">
          <cell r="A80" t="str">
            <v>001.01.01380</v>
          </cell>
          <cell r="B80" t="str">
            <v>Retirada de esquadrias metálicas</v>
          </cell>
          <cell r="C80" t="str">
            <v>M2</v>
          </cell>
          <cell r="D80">
            <v>4.5599999999999996</v>
          </cell>
        </row>
        <row r="81">
          <cell r="A81" t="str">
            <v>001.01.01400</v>
          </cell>
          <cell r="B81" t="str">
            <v>Retirada de fechaduras</v>
          </cell>
          <cell r="C81" t="str">
            <v>UN</v>
          </cell>
          <cell r="D81">
            <v>2.3028</v>
          </cell>
        </row>
        <row r="82">
          <cell r="A82" t="str">
            <v>001.01.01420</v>
          </cell>
          <cell r="B82" t="str">
            <v>Retirada de esquadria de madeira, somente as folhas</v>
          </cell>
          <cell r="C82" t="str">
            <v>M2</v>
          </cell>
          <cell r="D82">
            <v>1.5441</v>
          </cell>
        </row>
        <row r="83">
          <cell r="A83" t="str">
            <v>001.01.01440</v>
          </cell>
          <cell r="B83" t="str">
            <v>Retirada de aparelhos de louça ou ferro sanitário</v>
          </cell>
          <cell r="C83" t="str">
            <v>UN</v>
          </cell>
          <cell r="D83">
            <v>8.3524999999999991</v>
          </cell>
        </row>
        <row r="84">
          <cell r="A84" t="str">
            <v>001.01.01460</v>
          </cell>
          <cell r="B84" t="str">
            <v>Retirada de caixa dágua pré fabricada</v>
          </cell>
          <cell r="C84" t="str">
            <v>UN</v>
          </cell>
          <cell r="D84">
            <v>13.9208</v>
          </cell>
        </row>
        <row r="85">
          <cell r="A85" t="str">
            <v>001.01.01480</v>
          </cell>
          <cell r="B85" t="str">
            <v>Demolição de tubulação de ferro galvanizado até 2 pol</v>
          </cell>
          <cell r="C85" t="str">
            <v>ML</v>
          </cell>
          <cell r="D85">
            <v>1.6705000000000001</v>
          </cell>
        </row>
        <row r="86">
          <cell r="A86" t="str">
            <v>001.01.01500</v>
          </cell>
          <cell r="B86" t="str">
            <v>Demolição de tubulação de ferro galvanizado acima de 2 pol</v>
          </cell>
          <cell r="C86" t="str">
            <v>ML</v>
          </cell>
          <cell r="D86">
            <v>2.7841999999999998</v>
          </cell>
        </row>
        <row r="87">
          <cell r="A87" t="str">
            <v>001.01.01520</v>
          </cell>
          <cell r="B87" t="str">
            <v>Retirada de tubo de ferro galvanizado até 2 pol</v>
          </cell>
          <cell r="C87" t="str">
            <v>ML</v>
          </cell>
          <cell r="D87">
            <v>2.7841999999999998</v>
          </cell>
        </row>
        <row r="88">
          <cell r="A88" t="str">
            <v>001.01.01540</v>
          </cell>
          <cell r="B88" t="str">
            <v>Retirada de tubo de ferro galvanizado acima de 2 pol</v>
          </cell>
          <cell r="C88" t="str">
            <v>ML</v>
          </cell>
          <cell r="D88">
            <v>3.3410000000000002</v>
          </cell>
        </row>
        <row r="89">
          <cell r="A89" t="str">
            <v>001.01.01560</v>
          </cell>
          <cell r="B89" t="str">
            <v>Demolição de tubo de f.f.ate 3 pol</v>
          </cell>
          <cell r="C89" t="str">
            <v>ML</v>
          </cell>
          <cell r="D89">
            <v>1.6705000000000001</v>
          </cell>
        </row>
        <row r="90">
          <cell r="A90" t="str">
            <v>001.01.01580</v>
          </cell>
          <cell r="B90" t="str">
            <v>Demolição de tubo de f.f.acima 3 pol</v>
          </cell>
          <cell r="C90" t="str">
            <v>ML</v>
          </cell>
          <cell r="D90">
            <v>2.7841999999999998</v>
          </cell>
        </row>
        <row r="91">
          <cell r="A91" t="str">
            <v>001.01.01600</v>
          </cell>
          <cell r="B91" t="str">
            <v>Retirada de tubo de f.f.ate 3 pol</v>
          </cell>
          <cell r="C91" t="str">
            <v>ML</v>
          </cell>
          <cell r="D91">
            <v>2.7841999999999998</v>
          </cell>
        </row>
        <row r="92">
          <cell r="A92" t="str">
            <v>001.01.01620</v>
          </cell>
          <cell r="B92" t="str">
            <v>Retirada de tubo de f.f.acima de 3 pol</v>
          </cell>
          <cell r="C92" t="str">
            <v>ML</v>
          </cell>
          <cell r="D92">
            <v>3.3410000000000002</v>
          </cell>
        </row>
        <row r="93">
          <cell r="A93" t="str">
            <v>001.01.01640</v>
          </cell>
          <cell r="B93" t="str">
            <v>Demolição de tubo de barro ou c.a.ate 3 pol</v>
          </cell>
          <cell r="C93" t="str">
            <v>ML</v>
          </cell>
          <cell r="D93">
            <v>1.1136999999999999</v>
          </cell>
        </row>
        <row r="94">
          <cell r="A94" t="str">
            <v>001.01.01660</v>
          </cell>
          <cell r="B94" t="str">
            <v>Demolição de tubo de barro ou c.a.acima de 3 pol</v>
          </cell>
          <cell r="C94" t="str">
            <v>ML</v>
          </cell>
          <cell r="D94">
            <v>1.6705000000000001</v>
          </cell>
        </row>
        <row r="95">
          <cell r="A95" t="str">
            <v>001.01.01680</v>
          </cell>
          <cell r="B95" t="str">
            <v>Retirada de tubos de barro ou cimento amianto até 3 pol</v>
          </cell>
          <cell r="C95" t="str">
            <v>ML</v>
          </cell>
          <cell r="D95">
            <v>3.3410000000000002</v>
          </cell>
        </row>
        <row r="96">
          <cell r="A96" t="str">
            <v>001.01.01700</v>
          </cell>
          <cell r="B96" t="str">
            <v>Retirada de tubos de barro ou cimento amianto acima de 3 pol</v>
          </cell>
          <cell r="C96" t="str">
            <v>ML</v>
          </cell>
          <cell r="D96">
            <v>3.8978000000000002</v>
          </cell>
        </row>
        <row r="97">
          <cell r="A97" t="str">
            <v>001.01.01720</v>
          </cell>
          <cell r="B97" t="str">
            <v>Retirada de registro ate 2 pol</v>
          </cell>
          <cell r="C97" t="str">
            <v>UN</v>
          </cell>
          <cell r="D97">
            <v>6.1250999999999998</v>
          </cell>
        </row>
        <row r="98">
          <cell r="A98" t="str">
            <v>001.01.01740</v>
          </cell>
          <cell r="B98" t="str">
            <v>Retirada de calhas e condutores</v>
          </cell>
          <cell r="C98" t="str">
            <v>ML</v>
          </cell>
          <cell r="D98">
            <v>1.2209000000000001</v>
          </cell>
        </row>
        <row r="99">
          <cell r="A99" t="str">
            <v>001.01.01760</v>
          </cell>
          <cell r="B99" t="str">
            <v>Execução de desentupimento de esgoto</v>
          </cell>
          <cell r="C99" t="str">
            <v>ML</v>
          </cell>
          <cell r="D99">
            <v>2.0348000000000002</v>
          </cell>
        </row>
        <row r="100">
          <cell r="A100" t="str">
            <v>001.01.01780</v>
          </cell>
          <cell r="B100" t="str">
            <v>Retirada de caixa de descarga</v>
          </cell>
          <cell r="C100" t="str">
            <v>UN</v>
          </cell>
          <cell r="D100">
            <v>5.3921999999999999</v>
          </cell>
        </row>
        <row r="101">
          <cell r="A101" t="str">
            <v>001.01.01800</v>
          </cell>
          <cell r="B101" t="str">
            <v>Retirada de bancadas, balcões ou pias (aço,granilite,ardósia,etc)</v>
          </cell>
          <cell r="C101" t="str">
            <v>M2</v>
          </cell>
          <cell r="D101">
            <v>9.2216000000000005</v>
          </cell>
        </row>
        <row r="102">
          <cell r="A102" t="str">
            <v>001.01.01820</v>
          </cell>
          <cell r="B102" t="str">
            <v>Demolição de quadro de luz e força</v>
          </cell>
          <cell r="C102" t="str">
            <v>UN</v>
          </cell>
          <cell r="D102">
            <v>13.9208</v>
          </cell>
        </row>
        <row r="103">
          <cell r="A103" t="str">
            <v>001.01.01840</v>
          </cell>
          <cell r="B103" t="str">
            <v>Retirada de quadro de luz e força</v>
          </cell>
          <cell r="C103" t="str">
            <v>UN</v>
          </cell>
          <cell r="D103">
            <v>19.489100000000001</v>
          </cell>
        </row>
        <row r="104">
          <cell r="A104" t="str">
            <v>001.01.01860</v>
          </cell>
          <cell r="B104" t="str">
            <v>Retirada de aparelhos incandecentes</v>
          </cell>
          <cell r="C104" t="str">
            <v>UN</v>
          </cell>
          <cell r="D104">
            <v>0.55679999999999996</v>
          </cell>
        </row>
        <row r="105">
          <cell r="A105" t="str">
            <v>001.01.01880</v>
          </cell>
          <cell r="B105" t="str">
            <v>Retirada de aparelhos fluorescentes</v>
          </cell>
          <cell r="C105" t="str">
            <v>UN</v>
          </cell>
          <cell r="D105">
            <v>2.2273000000000001</v>
          </cell>
        </row>
        <row r="106">
          <cell r="A106" t="str">
            <v>001.01.01900</v>
          </cell>
          <cell r="B106" t="str">
            <v>Demolição de tubulação elétrica ate 2.00 pol</v>
          </cell>
          <cell r="C106" t="str">
            <v>ML</v>
          </cell>
          <cell r="D106">
            <v>1.6705000000000001</v>
          </cell>
        </row>
        <row r="107">
          <cell r="A107" t="str">
            <v>001.01.01920</v>
          </cell>
          <cell r="B107" t="str">
            <v>Demolição de tubulação elétrica acima de 2.00 pol</v>
          </cell>
          <cell r="C107" t="str">
            <v>ML</v>
          </cell>
          <cell r="D107">
            <v>2.7841999999999998</v>
          </cell>
        </row>
        <row r="108">
          <cell r="A108" t="str">
            <v>001.01.01940</v>
          </cell>
          <cell r="B108" t="str">
            <v>Retirada de fiação (até cabo n.2 awg)</v>
          </cell>
          <cell r="C108" t="str">
            <v>ML</v>
          </cell>
          <cell r="D108">
            <v>0.1114</v>
          </cell>
        </row>
        <row r="109">
          <cell r="A109" t="str">
            <v>001.01.01960</v>
          </cell>
          <cell r="B109" t="str">
            <v>Retirada de fiação (do cabo 1/0 ate 4/0 awg)</v>
          </cell>
          <cell r="C109" t="str">
            <v>ML</v>
          </cell>
          <cell r="D109">
            <v>0.22270000000000001</v>
          </cell>
        </row>
        <row r="110">
          <cell r="A110" t="str">
            <v>001.01.01980</v>
          </cell>
          <cell r="B110" t="str">
            <v>Retirada de interruptores, tomadas, campainhas, etc. (inclusive, condutores e caixas)</v>
          </cell>
          <cell r="C110" t="str">
            <v>UN</v>
          </cell>
          <cell r="D110">
            <v>0.1114</v>
          </cell>
        </row>
        <row r="111">
          <cell r="A111" t="str">
            <v>001.01.02000</v>
          </cell>
          <cell r="B111" t="str">
            <v>Retirada de postes de madeira ou concreto ate 11.00 m</v>
          </cell>
          <cell r="C111" t="str">
            <v>UN</v>
          </cell>
          <cell r="D111">
            <v>17.455300000000001</v>
          </cell>
        </row>
        <row r="112">
          <cell r="A112" t="str">
            <v>001.01.02020</v>
          </cell>
          <cell r="B112" t="str">
            <v>Retirada de arruelas</v>
          </cell>
          <cell r="C112" t="str">
            <v>UN</v>
          </cell>
          <cell r="D112">
            <v>0.1114</v>
          </cell>
        </row>
        <row r="113">
          <cell r="A113" t="str">
            <v>001.01.02040</v>
          </cell>
          <cell r="B113" t="str">
            <v>Retirada de cruzeta de madeira</v>
          </cell>
          <cell r="C113" t="str">
            <v>UN</v>
          </cell>
          <cell r="D113">
            <v>0.27839999999999998</v>
          </cell>
        </row>
        <row r="114">
          <cell r="A114" t="str">
            <v>001.01.02060</v>
          </cell>
          <cell r="B114" t="str">
            <v>Retirada de isoladores</v>
          </cell>
          <cell r="C114" t="str">
            <v>UN</v>
          </cell>
          <cell r="D114">
            <v>0.55679999999999996</v>
          </cell>
        </row>
        <row r="115">
          <cell r="A115" t="str">
            <v>001.01.02080</v>
          </cell>
          <cell r="B115" t="str">
            <v>Retirada de mão francesa</v>
          </cell>
          <cell r="C115" t="str">
            <v>UN</v>
          </cell>
          <cell r="D115">
            <v>0.55679999999999996</v>
          </cell>
        </row>
        <row r="116">
          <cell r="A116" t="str">
            <v>001.01.02100</v>
          </cell>
          <cell r="B116" t="str">
            <v>Retirada de parafuso máquina ou francês</v>
          </cell>
          <cell r="C116" t="str">
            <v>UN</v>
          </cell>
          <cell r="D116">
            <v>0.55679999999999996</v>
          </cell>
        </row>
        <row r="117">
          <cell r="A117" t="str">
            <v>001.01.02120</v>
          </cell>
          <cell r="B117" t="str">
            <v>Retirada de pino p/isolador de 15 kv</v>
          </cell>
          <cell r="C117" t="str">
            <v>UN</v>
          </cell>
          <cell r="D117">
            <v>0.83520000000000005</v>
          </cell>
        </row>
        <row r="118">
          <cell r="A118" t="str">
            <v>001.01.02140</v>
          </cell>
          <cell r="B118" t="str">
            <v>Retirada de disjuntor monofásico, bifásico ou trifásico de 15 a até 200 a</v>
          </cell>
          <cell r="C118" t="str">
            <v>UN</v>
          </cell>
          <cell r="D118">
            <v>1.0174000000000001</v>
          </cell>
        </row>
        <row r="119">
          <cell r="A119" t="str">
            <v>001.01.02160</v>
          </cell>
          <cell r="B119" t="str">
            <v>Retirada de chave trifásica com fusíveis de 30a até 200a</v>
          </cell>
          <cell r="C119" t="str">
            <v>UN</v>
          </cell>
          <cell r="D119">
            <v>3.0522</v>
          </cell>
        </row>
        <row r="120">
          <cell r="A120" t="str">
            <v>001.01.02180</v>
          </cell>
          <cell r="B120" t="str">
            <v>Retirada de ventilador de teto completo</v>
          </cell>
          <cell r="C120" t="str">
            <v>UN</v>
          </cell>
          <cell r="D120">
            <v>1.526</v>
          </cell>
        </row>
        <row r="121">
          <cell r="A121" t="str">
            <v>001.01.02200</v>
          </cell>
          <cell r="B121" t="str">
            <v>Retirada de refletor com lâmpada</v>
          </cell>
          <cell r="C121" t="str">
            <v>UN</v>
          </cell>
          <cell r="D121">
            <v>1.526</v>
          </cell>
        </row>
        <row r="122">
          <cell r="A122" t="str">
            <v>001.01.02220</v>
          </cell>
          <cell r="B122" t="str">
            <v>Remanejamento de fancoils</v>
          </cell>
          <cell r="C122" t="str">
            <v>UN</v>
          </cell>
          <cell r="D122">
            <v>80.161600000000007</v>
          </cell>
        </row>
        <row r="123">
          <cell r="A123" t="str">
            <v>001.01.02240</v>
          </cell>
          <cell r="B123" t="str">
            <v>Retirada c/ remoção de transformador de at/bt-15 kv 75 a 150 kva</v>
          </cell>
          <cell r="C123" t="str">
            <v>UN</v>
          </cell>
          <cell r="D123">
            <v>199.11799999999999</v>
          </cell>
        </row>
        <row r="124">
          <cell r="A124" t="str">
            <v>001.01.02260</v>
          </cell>
          <cell r="B124" t="str">
            <v>Retirada com remoção de grupo motor-gerador de 60 a 250 kva</v>
          </cell>
          <cell r="C124" t="str">
            <v>UN</v>
          </cell>
          <cell r="D124">
            <v>199.11799999999999</v>
          </cell>
        </row>
        <row r="125">
          <cell r="A125" t="str">
            <v>001.01.02280</v>
          </cell>
          <cell r="B125" t="str">
            <v>Remoção de pintura a cal</v>
          </cell>
          <cell r="C125" t="str">
            <v>M2</v>
          </cell>
          <cell r="D125">
            <v>0.81220000000000003</v>
          </cell>
        </row>
        <row r="126">
          <cell r="A126" t="str">
            <v>001.01.02300</v>
          </cell>
          <cell r="B126" t="str">
            <v>Remoção de pintura a gesso cola ou base de látex (pva)</v>
          </cell>
          <cell r="C126" t="str">
            <v>M2</v>
          </cell>
          <cell r="D126">
            <v>1.0829</v>
          </cell>
        </row>
        <row r="127">
          <cell r="A127" t="str">
            <v>001.01.02320</v>
          </cell>
          <cell r="B127" t="str">
            <v>Remoção de pintura a óleo esmalte verniz ou grafite</v>
          </cell>
          <cell r="C127" t="str">
            <v>M2</v>
          </cell>
          <cell r="D127">
            <v>2.0588000000000002</v>
          </cell>
        </row>
        <row r="128">
          <cell r="A128" t="str">
            <v>001.01.02340</v>
          </cell>
          <cell r="B128" t="str">
            <v>Raspagem e lixamento de pintura a óleo esmalte verniz ou grafite</v>
          </cell>
          <cell r="C128" t="str">
            <v>M2</v>
          </cell>
          <cell r="D128">
            <v>1.5441</v>
          </cell>
        </row>
        <row r="129">
          <cell r="A129" t="str">
            <v>001.02</v>
          </cell>
          <cell r="B129" t="str">
            <v>SERVIÇOS PRELIMINARES</v>
          </cell>
          <cell r="D129">
            <v>3235.6857</v>
          </cell>
        </row>
        <row r="130">
          <cell r="A130" t="str">
            <v>001.02.00020</v>
          </cell>
          <cell r="B130" t="str">
            <v>Execução de Corte e destocamento inclusive remoção de árvore de pequeno porte com diâmetro até 15 cm</v>
          </cell>
          <cell r="C130" t="str">
            <v>un</v>
          </cell>
          <cell r="D130">
            <v>19.833600000000001</v>
          </cell>
        </row>
        <row r="131">
          <cell r="A131" t="str">
            <v>001.02.00040</v>
          </cell>
          <cell r="B131" t="str">
            <v>Execução de Corte e destocamento inclusive remoção de árvore de médio porte com diâmetro até 25 cm</v>
          </cell>
          <cell r="C131" t="str">
            <v>UN</v>
          </cell>
          <cell r="D131">
            <v>25.9434</v>
          </cell>
        </row>
        <row r="132">
          <cell r="A132" t="str">
            <v>001.02.00060</v>
          </cell>
          <cell r="B132" t="str">
            <v>Execução de Corte e destocamento de árvore de grande porte com diâmetro médio de 50 cm</v>
          </cell>
          <cell r="C132" t="str">
            <v>un</v>
          </cell>
          <cell r="D132">
            <v>115.05800000000001</v>
          </cell>
        </row>
        <row r="133">
          <cell r="A133" t="str">
            <v>001.02.00080</v>
          </cell>
          <cell r="B133" t="str">
            <v>Execução de Roçado em capoeirão c/empilhamento e queima de resíduos</v>
          </cell>
          <cell r="C133" t="str">
            <v>M2</v>
          </cell>
          <cell r="D133">
            <v>0.27450000000000002</v>
          </cell>
        </row>
        <row r="134">
          <cell r="A134" t="str">
            <v>001.02.00100</v>
          </cell>
          <cell r="B134" t="str">
            <v>Execução de Capinação de terreno inclusive retirada (bota fora)</v>
          </cell>
          <cell r="C134" t="str">
            <v>M2</v>
          </cell>
          <cell r="D134">
            <v>0.38069999999999998</v>
          </cell>
        </row>
        <row r="135">
          <cell r="A135" t="str">
            <v>001.02.00120</v>
          </cell>
          <cell r="B135" t="str">
            <v>Execução de Limpeza do terreno c/ retirada dos entulhos e queima dos mesmos</v>
          </cell>
          <cell r="C135" t="str">
            <v>M2</v>
          </cell>
          <cell r="D135">
            <v>0.30459999999999998</v>
          </cell>
        </row>
        <row r="136">
          <cell r="A136" t="str">
            <v>001.02.00160</v>
          </cell>
          <cell r="B136" t="str">
            <v>Fornecimento e Instalação de Tapume em chapa de madeira compensada 6.00 mm de espessura</v>
          </cell>
          <cell r="C136" t="str">
            <v>m2</v>
          </cell>
          <cell r="D136">
            <v>17.754799999999999</v>
          </cell>
        </row>
        <row r="137">
          <cell r="A137" t="str">
            <v>001.02.00180</v>
          </cell>
          <cell r="B137" t="str">
            <v>Fornecimento e Instalação de Tapume em Chapa Metálica e Fixado em Pilar de Madeira, com Parafusos Auto-Atarrachante,conf. det. SINFRA ( 8 Reaproveitamentos)</v>
          </cell>
          <cell r="C137" t="str">
            <v>ml</v>
          </cell>
          <cell r="D137">
            <v>20.6296</v>
          </cell>
        </row>
        <row r="138">
          <cell r="A138" t="str">
            <v>001.02.00200</v>
          </cell>
          <cell r="B138" t="str">
            <v>Execução de barracão de obra para alojamento</v>
          </cell>
          <cell r="C138" t="str">
            <v>m2</v>
          </cell>
          <cell r="D138">
            <v>65.298699999999997</v>
          </cell>
        </row>
        <row r="139">
          <cell r="A139" t="str">
            <v>001.02.00220</v>
          </cell>
          <cell r="B139" t="str">
            <v>Execução de barracão de obra para depósito ou refeitório</v>
          </cell>
          <cell r="C139" t="str">
            <v>m2</v>
          </cell>
          <cell r="D139">
            <v>62.970100000000002</v>
          </cell>
        </row>
        <row r="140">
          <cell r="A140" t="str">
            <v>001.02.00310</v>
          </cell>
          <cell r="B140" t="str">
            <v>Instalações Provisórias em Estrutura Metálica Tipo Conteiner (Almoxarifado, Depósito, Escritório, Ferramentaria, etc.) dim. 1.50x1.80x3.00 mts</v>
          </cell>
          <cell r="C140" t="str">
            <v>mês</v>
          </cell>
          <cell r="D140">
            <v>180</v>
          </cell>
        </row>
        <row r="141">
          <cell r="A141" t="str">
            <v>001.02.00320</v>
          </cell>
          <cell r="B141" t="str">
            <v>Execução de instalação provisória de água e esgoto</v>
          </cell>
          <cell r="C141" t="str">
            <v>UN</v>
          </cell>
          <cell r="D141">
            <v>769.67160000000001</v>
          </cell>
        </row>
        <row r="142">
          <cell r="A142" t="str">
            <v>001.02.00340</v>
          </cell>
          <cell r="B142" t="str">
            <v>Execução de instalação provisória de luz e força</v>
          </cell>
          <cell r="C142" t="str">
            <v>UN</v>
          </cell>
          <cell r="D142">
            <v>866.22799999999995</v>
          </cell>
        </row>
        <row r="143">
          <cell r="A143" t="str">
            <v>001.02.00380</v>
          </cell>
          <cell r="B143" t="str">
            <v>Fornecimento e instalação de placa de obra,de 5,00x3,00m,conforme detalhe da seet</v>
          </cell>
          <cell r="C143" t="str">
            <v>UN</v>
          </cell>
          <cell r="D143">
            <v>1009.9981</v>
          </cell>
        </row>
        <row r="144">
          <cell r="A144" t="str">
            <v>001.02.00400</v>
          </cell>
          <cell r="B144" t="str">
            <v>Fornecimento e instalação de placa de obra</v>
          </cell>
          <cell r="C144" t="str">
            <v>M2</v>
          </cell>
          <cell r="D144">
            <v>73.5017</v>
          </cell>
        </row>
        <row r="145">
          <cell r="A145" t="str">
            <v>001.02.00420</v>
          </cell>
          <cell r="B145" t="str">
            <v>Execução de locação da obra c/aparelhos topográficos p/medição considerar as faces externas das paredes</v>
          </cell>
          <cell r="C145" t="str">
            <v>M2</v>
          </cell>
          <cell r="D145">
            <v>1.2089000000000001</v>
          </cell>
        </row>
        <row r="146">
          <cell r="A146" t="str">
            <v>001.02.00440</v>
          </cell>
          <cell r="B146" t="str">
            <v>Execução de locação da obra c/tábuas corridas p/medição considerar as faces externas das paredes</v>
          </cell>
          <cell r="C146" t="str">
            <v>M2</v>
          </cell>
          <cell r="D146">
            <v>2.7069999999999999</v>
          </cell>
        </row>
        <row r="147">
          <cell r="A147" t="str">
            <v>001.02.00460</v>
          </cell>
          <cell r="B147" t="str">
            <v>Locação de linhas estaqueadas de 20 em 20 m para construção de muro, sem nivelamento</v>
          </cell>
          <cell r="C147" t="str">
            <v>ml</v>
          </cell>
          <cell r="D147">
            <v>1.5085999999999999</v>
          </cell>
        </row>
        <row r="148">
          <cell r="A148" t="str">
            <v>001.02.00480</v>
          </cell>
          <cell r="B148" t="str">
            <v>Locação de linhas estaqueadas de 20 em 20 m para construção de muro, com nivelamento</v>
          </cell>
          <cell r="C148" t="str">
            <v>ml</v>
          </cell>
          <cell r="D148">
            <v>2.4138000000000002</v>
          </cell>
        </row>
        <row r="149">
          <cell r="A149" t="str">
            <v>001.03</v>
          </cell>
          <cell r="B149" t="str">
            <v>MOVIMENTO DE TERRA</v>
          </cell>
          <cell r="D149">
            <v>268.12540000000001</v>
          </cell>
        </row>
        <row r="150">
          <cell r="A150" t="str">
            <v>001.03.00020</v>
          </cell>
          <cell r="B150" t="str">
            <v>Escavação manual de vala profund. até 2 mts em solo de 1ª categoria -   qualquer que seja o teor de umidade que apresente</v>
          </cell>
          <cell r="C150" t="str">
            <v>m3</v>
          </cell>
          <cell r="D150">
            <v>15.228</v>
          </cell>
        </row>
        <row r="151">
          <cell r="A151" t="str">
            <v>001.03.00030</v>
          </cell>
          <cell r="B151" t="str">
            <v>Escavação manual de vala profund. de 2 a 4 mts em solo de 1ª categoria -  qualquer que seja o teor de umidade que apresente</v>
          </cell>
          <cell r="C151" t="str">
            <v>m3</v>
          </cell>
          <cell r="D151">
            <v>17.131499999999999</v>
          </cell>
        </row>
        <row r="152">
          <cell r="A152" t="str">
            <v>001.03.00040</v>
          </cell>
          <cell r="B152" t="str">
            <v>Escavação manual em terra compacta ate 1,50m em material de primeira catergoria</v>
          </cell>
          <cell r="C152" t="str">
            <v>M3</v>
          </cell>
          <cell r="D152">
            <v>10.659599999999999</v>
          </cell>
        </row>
        <row r="153">
          <cell r="A153" t="str">
            <v>001.03.00060</v>
          </cell>
          <cell r="B153" t="str">
            <v>Escavação manual em terra compacta de 1,50 ate 4,00 m</v>
          </cell>
          <cell r="C153" t="str">
            <v>M3</v>
          </cell>
          <cell r="D153">
            <v>19.035</v>
          </cell>
        </row>
        <row r="154">
          <cell r="A154" t="str">
            <v>001.03.00080</v>
          </cell>
          <cell r="B154" t="str">
            <v>Escavação manual em terra dura ate 1,50m de profundidade</v>
          </cell>
          <cell r="C154" t="str">
            <v>M3</v>
          </cell>
          <cell r="D154">
            <v>13.7052</v>
          </cell>
        </row>
        <row r="155">
          <cell r="A155" t="str">
            <v>001.03.00100</v>
          </cell>
          <cell r="B155" t="str">
            <v>Escavação manual em terra dura de 1,50 a 4,00m de profundidade</v>
          </cell>
          <cell r="C155" t="str">
            <v>M3</v>
          </cell>
          <cell r="D155">
            <v>22.841999999999999</v>
          </cell>
        </row>
        <row r="156">
          <cell r="A156" t="str">
            <v>001.03.00110</v>
          </cell>
          <cell r="B156" t="str">
            <v>Reaterro manual de valas c/o proprio material escavado incl.serviços de apiloamento com masso de 30 kg</v>
          </cell>
          <cell r="C156" t="str">
            <v>m3</v>
          </cell>
          <cell r="D156">
            <v>7.4237000000000002</v>
          </cell>
        </row>
        <row r="157">
          <cell r="A157" t="str">
            <v>001.03.00120</v>
          </cell>
          <cell r="B157" t="str">
            <v>Reaterro manual de valas c/o proprio material escavado incl.serviços de apiloamento com masso de 30 kg a 60 kg</v>
          </cell>
          <cell r="C157" t="str">
            <v>m3</v>
          </cell>
          <cell r="D157">
            <v>8.1851000000000003</v>
          </cell>
        </row>
        <row r="158">
          <cell r="A158" t="str">
            <v>001.03.00130</v>
          </cell>
          <cell r="B158" t="str">
            <v>Reaterro Mecanizado de Vala Empregando Compactador  de Placa Vibratória Movido à Diesel VPY 1750</v>
          </cell>
          <cell r="C158" t="str">
            <v>m3</v>
          </cell>
          <cell r="D158">
            <v>1.2639</v>
          </cell>
        </row>
        <row r="159">
          <cell r="A159" t="str">
            <v>001.03.00140</v>
          </cell>
          <cell r="B159" t="str">
            <v>Aterro interno entre baldrames em camada de 20 cm, utilizando compactador mecânico (tipo sapo mecânico), incluindo transporte e espalhamento do material</v>
          </cell>
          <cell r="C159" t="str">
            <v>m3</v>
          </cell>
          <cell r="D159">
            <v>15.5708</v>
          </cell>
        </row>
        <row r="160">
          <cell r="A160" t="str">
            <v>001.03.00200</v>
          </cell>
          <cell r="B160" t="str">
            <v>Apiloamento de fundo de valas ou cavas com masso ate 30 kg</v>
          </cell>
          <cell r="C160" t="str">
            <v>M2</v>
          </cell>
          <cell r="D160">
            <v>4.3780999999999999</v>
          </cell>
        </row>
        <row r="161">
          <cell r="A161" t="str">
            <v>001.03.00220</v>
          </cell>
          <cell r="B161" t="str">
            <v>Apiloamento de fundo de valas ou cavas com masso de 30 a 60 kg</v>
          </cell>
          <cell r="C161" t="str">
            <v>M2</v>
          </cell>
          <cell r="D161">
            <v>6.4718999999999998</v>
          </cell>
        </row>
        <row r="162">
          <cell r="A162" t="str">
            <v>001.03.00240</v>
          </cell>
          <cell r="B162" t="str">
            <v>Espalhamento manual de terra descarregada</v>
          </cell>
          <cell r="C162" t="str">
            <v>m3</v>
          </cell>
          <cell r="D162">
            <v>1.5227999999999999</v>
          </cell>
        </row>
        <row r="163">
          <cell r="A163" t="str">
            <v>001.03.00280</v>
          </cell>
          <cell r="B163" t="str">
            <v>Aquisição de material para aterro (material de base ou subbase)</v>
          </cell>
          <cell r="C163" t="str">
            <v>m3</v>
          </cell>
          <cell r="D163">
            <v>7.03</v>
          </cell>
        </row>
        <row r="164">
          <cell r="A164" t="str">
            <v>001.03.00300</v>
          </cell>
          <cell r="B164" t="str">
            <v>Escavação manual a céu aberto para tubulões</v>
          </cell>
          <cell r="C164" t="str">
            <v>M3</v>
          </cell>
          <cell r="D164">
            <v>67.300799999999995</v>
          </cell>
        </row>
        <row r="165">
          <cell r="A165" t="str">
            <v>001.03.00310</v>
          </cell>
          <cell r="B165" t="str">
            <v>Escavação Mecanizada Com Perfuratriz com Diâmetro Médio de Perfuração de 80 cm</v>
          </cell>
          <cell r="C165" t="str">
            <v>ml</v>
          </cell>
          <cell r="D165">
            <v>8.5</v>
          </cell>
        </row>
        <row r="166">
          <cell r="A166" t="str">
            <v>001.03.00340</v>
          </cell>
          <cell r="B166" t="str">
            <v>Movimento de terra c/ corte e aterro compensado e c/ volume de corte excedente compensado manual em terreno mole</v>
          </cell>
          <cell r="C166" t="str">
            <v>M3</v>
          </cell>
          <cell r="D166">
            <v>9.5175000000000001</v>
          </cell>
        </row>
        <row r="167">
          <cell r="A167" t="str">
            <v>001.03.00360</v>
          </cell>
          <cell r="B167" t="str">
            <v>Movimento de terra c/ corte e aterro compensado e c/ volume de corte excedente compensado manual em terreno duro</v>
          </cell>
          <cell r="C167" t="str">
            <v>M3</v>
          </cell>
          <cell r="D167">
            <v>11.420999999999999</v>
          </cell>
        </row>
        <row r="168">
          <cell r="A168" t="str">
            <v>001.03.00380</v>
          </cell>
          <cell r="B168" t="str">
            <v>Movimento de terra c/ corte e aterro compensado e c/ volume de aterro por empréstimo volume compensado manual em terreno mole</v>
          </cell>
          <cell r="C168" t="str">
            <v>M3</v>
          </cell>
          <cell r="D168">
            <v>9.5175000000000001</v>
          </cell>
        </row>
        <row r="169">
          <cell r="A169" t="str">
            <v>001.03.00400</v>
          </cell>
          <cell r="B169" t="str">
            <v>Movimento de terra c/ corte e aterro compensado e c/ volume de aterro por empréstimo volume compensado manual em terreno duro</v>
          </cell>
          <cell r="C169" t="str">
            <v>M3</v>
          </cell>
          <cell r="D169">
            <v>11.420999999999999</v>
          </cell>
        </row>
        <row r="170">
          <cell r="A170" t="str">
            <v>001.04</v>
          </cell>
          <cell r="B170" t="str">
            <v>FUNDAÇÕES</v>
          </cell>
          <cell r="D170">
            <v>6408.5231000000003</v>
          </cell>
        </row>
        <row r="171">
          <cell r="A171" t="str">
            <v>001.04.00020</v>
          </cell>
          <cell r="B171" t="str">
            <v>Fornecimento, Lançamento e Aplicação de Lastro de Concreto c/ betoneira em fundações 1:5:10 c/167 kg cim/m3</v>
          </cell>
          <cell r="C171" t="str">
            <v>m3</v>
          </cell>
          <cell r="D171">
            <v>156.33449999999999</v>
          </cell>
        </row>
        <row r="172">
          <cell r="A172" t="str">
            <v>001.04.00105</v>
          </cell>
          <cell r="B172" t="str">
            <v>Fornecimento, confecção, transporte e aplicação de concreto 10 Mpa (241 kgcimento/m3),em fundações, virado na obra, composto por cimento portland CP 32 F, areia lavada tipo média a grossa, seixo rolado, e equipamentos.</v>
          </cell>
          <cell r="C172" t="str">
            <v>m3</v>
          </cell>
          <cell r="D172">
            <v>170.2595</v>
          </cell>
        </row>
        <row r="173">
          <cell r="A173" t="str">
            <v>001.04.00106</v>
          </cell>
          <cell r="B173" t="str">
            <v>Fornecimento, confecção, transporte e aplicação de concreto 13,5 Mpa (268 kgcimento/m3) em fundações, virado na obra, composto por cimento portland CP 32 F, areia lavada tipo média a grossa, seixo rolado, e equipamentos.</v>
          </cell>
          <cell r="C173" t="str">
            <v>m3</v>
          </cell>
          <cell r="D173">
            <v>177.58349999999999</v>
          </cell>
        </row>
        <row r="174">
          <cell r="A174" t="str">
            <v>001.04.00107</v>
          </cell>
          <cell r="B174" t="str">
            <v>Fornecimento, confecção, transporte e aplicação de concreto 15 Mpa (280 kgcimento/m3),em fundações, virado na obra, composto por cimento portland CP 32 F, areia lavada tipo média a grossa, seixo rolado, e equipamentos.</v>
          </cell>
          <cell r="C174" t="str">
            <v>m3</v>
          </cell>
          <cell r="D174">
            <v>174.21950000000001</v>
          </cell>
        </row>
        <row r="175">
          <cell r="A175" t="str">
            <v>001.04.00108</v>
          </cell>
          <cell r="B175" t="str">
            <v>Fornecimento, confecção, transporte e aplicação de concreto 18 Mpa (305 kgcimento/m3) em fundações, virado na obra, composto por cimento portland CP 32 F, areia lavada tipo média a grossa, seixo rolado, e equipamentos.</v>
          </cell>
          <cell r="C175" t="str">
            <v>m3</v>
          </cell>
          <cell r="D175">
            <v>187.62350000000001</v>
          </cell>
        </row>
        <row r="176">
          <cell r="A176" t="str">
            <v>001.04.00109</v>
          </cell>
          <cell r="B176" t="str">
            <v>Fornecimento, confecção, transporte e aplicação de concreto 20 Mpa (322 kgcimento/m3) em fundações, virado na obra, composto por cimento portland CP 32 F, areia lavada tipo média a grossa, seixo rolado, e equipamentos.</v>
          </cell>
          <cell r="C176" t="str">
            <v>m3</v>
          </cell>
          <cell r="D176">
            <v>201.55289999999999</v>
          </cell>
        </row>
        <row r="177">
          <cell r="A177" t="str">
            <v>001.04.00110</v>
          </cell>
          <cell r="B177" t="str">
            <v>Fornecimento, confecção, transporte e aplicação de concreto 21 Mpa (331 kgcimento/m3) em fundações, virado na obra, composto por cimento portland CP 32 F, areia lavada tipo média a grossa, seixo rolado, e equipamentos.</v>
          </cell>
          <cell r="C177" t="str">
            <v>m3</v>
          </cell>
          <cell r="D177">
            <v>188.06649999999999</v>
          </cell>
        </row>
        <row r="178">
          <cell r="A178" t="str">
            <v>001.04.00111</v>
          </cell>
          <cell r="B178" t="str">
            <v>Fornecimento, confecção, transporte e aplicação de concreto 25 Mpa (367 kgcimento/m3) em fundações, virado na obra, composto por cimento portland CP 32 F, areia lavada tipo média a grossa, seixo rolado, e equipamentos.</v>
          </cell>
          <cell r="C178" t="str">
            <v>m3</v>
          </cell>
          <cell r="D178">
            <v>197.83949999999999</v>
          </cell>
        </row>
        <row r="179">
          <cell r="A179" t="str">
            <v>001.04.00205</v>
          </cell>
          <cell r="B179" t="str">
            <v>Fornecimento, confecção, transporte e aplicação de concreto 10 Mpa (241 kgcimento/m3),em fundações, virado na obra, composto por cimento portland CP 32 F, areia lavada tipo média a grossa, pedra granitica britada, e equipamentos.</v>
          </cell>
          <cell r="C179" t="str">
            <v>m3</v>
          </cell>
          <cell r="D179">
            <v>179.58090000000001</v>
          </cell>
        </row>
        <row r="180">
          <cell r="A180" t="str">
            <v>001.04.00206</v>
          </cell>
          <cell r="B180" t="str">
            <v>Fornecimento, confecção, transporte e aplicação de concreto 13,5 Mpa (268 kgcimento/m3) em fundações, virado na obra, composto por cimento portland CP 32 F, areia lavada tipo média a grossa, pedra granitica britada, e equipamentos.</v>
          </cell>
          <cell r="C180" t="str">
            <v>m3</v>
          </cell>
          <cell r="D180">
            <v>186.9049</v>
          </cell>
        </row>
        <row r="181">
          <cell r="A181" t="str">
            <v>001.04.00207</v>
          </cell>
          <cell r="B181" t="str">
            <v>Fornecimento, confecção, transporte e aplicação de concreto 15 Mpa (280 kgcimento/m3),em fundações, virado na obra, composto por cimento portland CP 32 F, areia lavada tipo média a grossa, pedra granitica britada, e equipamentos.</v>
          </cell>
          <cell r="C181" t="str">
            <v>m3</v>
          </cell>
          <cell r="D181">
            <v>190.1549</v>
          </cell>
        </row>
        <row r="182">
          <cell r="A182" t="str">
            <v>001.04.00208</v>
          </cell>
          <cell r="B182" t="str">
            <v>Fornecimento, confecção, transporte e aplicação de concreto 18 Mpa (305 kgcimento/m3) em fundações, virado na obra, composto por cimento portland CP 32 F, areia lavada tipo média a grossa, pedra granitica britada, e equipamentos.</v>
          </cell>
          <cell r="C182" t="str">
            <v>m3</v>
          </cell>
          <cell r="D182">
            <v>196.94489999999999</v>
          </cell>
        </row>
        <row r="183">
          <cell r="A183" t="str">
            <v>001.04.00209</v>
          </cell>
          <cell r="B183" t="str">
            <v>Fornecimento, confecção, transporte e aplicação de concreto 20 Mpa (322 kgcimento/m3) em fundações, virado na obra, composto por cimento portland CP 32 F, areia lavada tipo média a grossa, pedra granitica britada, e equipamentos.</v>
          </cell>
          <cell r="C183" t="str">
            <v>m3</v>
          </cell>
          <cell r="D183">
            <v>201.55289999999999</v>
          </cell>
        </row>
        <row r="184">
          <cell r="A184" t="str">
            <v>001.04.00210</v>
          </cell>
          <cell r="B184" t="str">
            <v>Fornecimento, confecção, transporte e aplicação de concreto 21 Mpa (331 kgcimento/m3) em fundações, virado na obra, composto por cimento portland CP 32 F, areia lavada tipo média a grossa, pedra granitica britada, e equipamentos.</v>
          </cell>
          <cell r="C184" t="str">
            <v>m3</v>
          </cell>
          <cell r="D184">
            <v>204.00190000000001</v>
          </cell>
        </row>
        <row r="185">
          <cell r="A185" t="str">
            <v>001.04.00211</v>
          </cell>
          <cell r="B185" t="str">
            <v>Fornecimento, confecção, transporte e aplicação de concreto 25 Mpa (367 kgcimento/m3) em fundações, virado na obra, composto por cimento portland CP 32 F, areia lavada tipo média a grossa, pedra granitica britada, e equipamentos.</v>
          </cell>
          <cell r="C185" t="str">
            <v>m3</v>
          </cell>
          <cell r="D185">
            <v>221.38890000000001</v>
          </cell>
        </row>
        <row r="186">
          <cell r="A186" t="str">
            <v>001.04.00220</v>
          </cell>
          <cell r="B186" t="str">
            <v>Fornecimento, Transporte, Lançamento e Aplicação de Concreto usinado em fundação Fck= 13,5 Mpa</v>
          </cell>
          <cell r="C186" t="str">
            <v>m3</v>
          </cell>
          <cell r="D186">
            <v>219.32470000000001</v>
          </cell>
        </row>
        <row r="187">
          <cell r="A187" t="str">
            <v>001.04.00240</v>
          </cell>
          <cell r="B187" t="str">
            <v>Fornecimento, Transporte, Lançamento e Aplicação de Concreto usinado em fundação, Fck=15 mpa</v>
          </cell>
          <cell r="C187" t="str">
            <v>m3</v>
          </cell>
          <cell r="D187">
            <v>230.87469999999999</v>
          </cell>
        </row>
        <row r="188">
          <cell r="A188" t="str">
            <v>001.04.00260</v>
          </cell>
          <cell r="B188" t="str">
            <v>Fornecimento, Transporte, Lançamento e Aplicação de Concreto usinado em fundação Fck= 18 Mpa</v>
          </cell>
          <cell r="C188" t="str">
            <v>m3</v>
          </cell>
          <cell r="D188">
            <v>236.12469999999999</v>
          </cell>
        </row>
        <row r="189">
          <cell r="A189" t="str">
            <v>001.04.00280</v>
          </cell>
          <cell r="B189" t="str">
            <v>Fornecimento, Transporte, Lançamento e Aplicação de Concreto usinado em fundação Fck= 20 mpa</v>
          </cell>
          <cell r="C189" t="str">
            <v>m3</v>
          </cell>
          <cell r="D189">
            <v>249.7747</v>
          </cell>
        </row>
        <row r="190">
          <cell r="A190" t="str">
            <v>001.04.00290</v>
          </cell>
          <cell r="B190" t="str">
            <v>Fornecimento, Transporte, Lançamento e Aplicação de Concreto usinado em fundação Fck= 25 mpa</v>
          </cell>
          <cell r="C190" t="str">
            <v>m3</v>
          </cell>
          <cell r="D190">
            <v>260.2747</v>
          </cell>
        </row>
        <row r="191">
          <cell r="A191" t="str">
            <v>001.04.00300</v>
          </cell>
          <cell r="B191" t="str">
            <v>Forma inclusive desforma comum de tábua para fundações sem reaproveitamento</v>
          </cell>
          <cell r="C191" t="str">
            <v>M2</v>
          </cell>
          <cell r="D191">
            <v>33.5563</v>
          </cell>
        </row>
        <row r="192">
          <cell r="A192" t="str">
            <v>001.04.00320</v>
          </cell>
          <cell r="B192" t="str">
            <v>Forma inclusive desforma comum de tábua para fundações c/ 01 reaproveitamento</v>
          </cell>
          <cell r="C192" t="str">
            <v>M2</v>
          </cell>
          <cell r="D192">
            <v>21.167300000000001</v>
          </cell>
        </row>
        <row r="193">
          <cell r="A193" t="str">
            <v>001.04.00340</v>
          </cell>
          <cell r="B193" t="str">
            <v>Forma inclusive desforma comum de tábua para fundações c/ 02 reaproveitamentos</v>
          </cell>
          <cell r="C193" t="str">
            <v>m2</v>
          </cell>
          <cell r="D193">
            <v>17.304300000000001</v>
          </cell>
        </row>
        <row r="194">
          <cell r="A194" t="str">
            <v>001.04.00360</v>
          </cell>
          <cell r="B194" t="str">
            <v>Forma inclusive desforma comum de tábua para fundações c/ 03 reaproveitamentos</v>
          </cell>
          <cell r="C194" t="str">
            <v>m2</v>
          </cell>
          <cell r="D194">
            <v>15.972799999999999</v>
          </cell>
        </row>
        <row r="195">
          <cell r="A195" t="str">
            <v>001.04.00365</v>
          </cell>
          <cell r="B195" t="str">
            <v>Forma inclusive desforma comum de tábua para fundações c/ 04 reaproveitamentos</v>
          </cell>
          <cell r="C195" t="str">
            <v>m2</v>
          </cell>
          <cell r="D195">
            <v>15.2928</v>
          </cell>
        </row>
        <row r="196">
          <cell r="A196" t="str">
            <v>001.04.00400</v>
          </cell>
          <cell r="B196" t="str">
            <v>Fornecimento e Aplicação de Aço CA 50</v>
          </cell>
          <cell r="C196" t="str">
            <v>KG</v>
          </cell>
          <cell r="D196">
            <v>4.6759000000000004</v>
          </cell>
        </row>
        <row r="197">
          <cell r="A197" t="str">
            <v>001.04.00420</v>
          </cell>
          <cell r="B197" t="str">
            <v>Fornecimento e Aplicação de Aço CA - 60</v>
          </cell>
          <cell r="C197" t="str">
            <v>KG</v>
          </cell>
          <cell r="D197">
            <v>5.2900999999999998</v>
          </cell>
        </row>
        <row r="198">
          <cell r="A198" t="str">
            <v>001.04.00440</v>
          </cell>
          <cell r="B198" t="str">
            <v>Concreto ciclópico com 30% de pedra de mão traço 1:4:8</v>
          </cell>
          <cell r="C198" t="str">
            <v>M3</v>
          </cell>
          <cell r="D198">
            <v>160.297</v>
          </cell>
        </row>
        <row r="199">
          <cell r="A199" t="str">
            <v>001.04.00460</v>
          </cell>
          <cell r="B199" t="str">
            <v>Concreto ciclópico com 30% de pedra de mão traço 1:3:6</v>
          </cell>
          <cell r="C199" t="str">
            <v>M3</v>
          </cell>
          <cell r="D199">
            <v>169.07249999999999</v>
          </cell>
        </row>
        <row r="200">
          <cell r="A200" t="str">
            <v>001.04.00480</v>
          </cell>
          <cell r="B200" t="str">
            <v>Execução de Alvenaria de fundação e embasamento em tijolo maciço assente c/  o traço 1:4:12, cimento, cal e areia</v>
          </cell>
          <cell r="C200" t="str">
            <v>M3</v>
          </cell>
          <cell r="D200">
            <v>169.40549999999999</v>
          </cell>
        </row>
        <row r="201">
          <cell r="A201" t="str">
            <v>001.04.00500</v>
          </cell>
          <cell r="B201" t="str">
            <v>Execução de Alvenaria de fundação e embasamento em tijolo maciço assente c/ o traço 1:3, cimento e areia</v>
          </cell>
          <cell r="C201" t="str">
            <v>M3</v>
          </cell>
          <cell r="D201">
            <v>224.51480000000001</v>
          </cell>
        </row>
        <row r="202">
          <cell r="A202" t="str">
            <v>001.04.00520</v>
          </cell>
          <cell r="B202" t="str">
            <v>Execução de Alvenaria de fundação e embasamento em tijolo maciço assente c/ o traço 1:4 cimento e areia</v>
          </cell>
          <cell r="C202" t="str">
            <v>M3</v>
          </cell>
          <cell r="D202">
            <v>216.3278</v>
          </cell>
        </row>
        <row r="203">
          <cell r="A203" t="str">
            <v>001.04.00540</v>
          </cell>
          <cell r="B203" t="str">
            <v>Execução de Alvenaria de fundação e embasamento em tijolo maciço assente c/ o traço 1:5 cimento e areia</v>
          </cell>
          <cell r="C203" t="str">
            <v>M3</v>
          </cell>
          <cell r="D203">
            <v>211.26150000000001</v>
          </cell>
        </row>
        <row r="204">
          <cell r="A204" t="str">
            <v>001.04.00560</v>
          </cell>
          <cell r="B204" t="str">
            <v>Execução de Alvenaria de fundação e embasamento em tijolo maiciço assente c/ argamassa 1:3 c/adição de vedacit a 2 kg p/saco de cimento</v>
          </cell>
          <cell r="C204" t="str">
            <v>M3</v>
          </cell>
          <cell r="D204">
            <v>236.77549999999999</v>
          </cell>
        </row>
        <row r="205">
          <cell r="A205" t="str">
            <v>001.04.00580</v>
          </cell>
          <cell r="B205" t="str">
            <v>Execução de Alvenaria de tijolo comum em espelho p/ cinta de fundação (forma), assente c/ argamassa de cimento e areia 1:3</v>
          </cell>
          <cell r="C205" t="str">
            <v>M2</v>
          </cell>
          <cell r="D205">
            <v>15.642200000000001</v>
          </cell>
        </row>
        <row r="206">
          <cell r="A206" t="str">
            <v>001.04.00600</v>
          </cell>
          <cell r="B206" t="str">
            <v>Execução de Alvenaria de tijolo comum em espelho p/ cinta de fundação (forma), assente c/ argamassa de cimento e areia 1:4</v>
          </cell>
          <cell r="C206" t="str">
            <v>M2</v>
          </cell>
          <cell r="D206">
            <v>15.440200000000001</v>
          </cell>
        </row>
        <row r="207">
          <cell r="A207" t="str">
            <v>001.04.00620</v>
          </cell>
          <cell r="B207" t="str">
            <v>Confecção e lançamento de concreto em tubulão a céu aberto empregando concreto fck 150 mpa</v>
          </cell>
          <cell r="C207" t="str">
            <v>M3</v>
          </cell>
          <cell r="D207">
            <v>207.76410000000001</v>
          </cell>
        </row>
        <row r="208">
          <cell r="A208" t="str">
            <v>001.04.00640</v>
          </cell>
          <cell r="B208" t="str">
            <v>Confecção e lançamento de concreto em tubulão a céu aberto empregando concreto pré-misturado fck 15 mpa</v>
          </cell>
          <cell r="C208" t="str">
            <v>M3</v>
          </cell>
          <cell r="D208">
            <v>228.97120000000001</v>
          </cell>
        </row>
        <row r="209">
          <cell r="A209" t="str">
            <v>001.04.00660</v>
          </cell>
          <cell r="B209" t="str">
            <v>Execução de Broca de concreto armado no traço 1:3:6 até 4 m profundidade e c/ diâmetro 20 cm (escavação manual)</v>
          </cell>
          <cell r="C209" t="str">
            <v>ml</v>
          </cell>
          <cell r="D209">
            <v>15.726100000000001</v>
          </cell>
        </row>
        <row r="210">
          <cell r="A210" t="str">
            <v>001.04.00680</v>
          </cell>
          <cell r="B210" t="str">
            <v>Execução de Broca de concreto armado no traço 1:3:6 até 4 m profundidade e c/ diâmetro 25 cm (escavação manual)</v>
          </cell>
          <cell r="C210" t="str">
            <v>ml</v>
          </cell>
          <cell r="D210">
            <v>23.283100000000001</v>
          </cell>
        </row>
        <row r="211">
          <cell r="A211" t="str">
            <v>001.04.00700</v>
          </cell>
          <cell r="B211" t="str">
            <v>Execução de Broca de concreto armado no traço 1:3:6 até 4 m profundidade e c/ diâmetro 30 cm (escavação manual)</v>
          </cell>
          <cell r="C211" t="str">
            <v>ml</v>
          </cell>
          <cell r="D211">
            <v>32.720700000000001</v>
          </cell>
        </row>
        <row r="212">
          <cell r="A212" t="str">
            <v>001.04.00720</v>
          </cell>
          <cell r="B212" t="str">
            <v>Execução de Broca de concreto armado no traço 1:3:6 de 4 m até 6 m de profundidade e c/ diâmetro 25 cm (escavação manual)</v>
          </cell>
          <cell r="C212" t="str">
            <v>ml</v>
          </cell>
          <cell r="D212">
            <v>25.244</v>
          </cell>
        </row>
        <row r="213">
          <cell r="A213" t="str">
            <v>001.04.00740</v>
          </cell>
          <cell r="B213" t="str">
            <v>Execução de Broca de concreto armado no traço 1:3:6 de 4 m até 6 m de profundidade e c/ diâmetro 30 cm (escavação manual)</v>
          </cell>
          <cell r="C213" t="str">
            <v>ml</v>
          </cell>
          <cell r="D213">
            <v>36.314799999999998</v>
          </cell>
        </row>
        <row r="214">
          <cell r="A214" t="str">
            <v>001.04.00760</v>
          </cell>
          <cell r="B214" t="str">
            <v>Fornecimento e Cravação de estaca de concreto fck=15 mpa moldada no local diâmetro 25 cm tipo """"straus""""</v>
          </cell>
          <cell r="C214" t="str">
            <v>M</v>
          </cell>
          <cell r="D214">
            <v>40.098199999999999</v>
          </cell>
        </row>
        <row r="215">
          <cell r="A215" t="str">
            <v>001.04.00780</v>
          </cell>
          <cell r="B215" t="str">
            <v>Fornecimento e Cravação de estaca de concreto fck=15 mpa moldada no local diâmetro 32 cm tipo """"straus""""</v>
          </cell>
          <cell r="C215" t="str">
            <v>M</v>
          </cell>
          <cell r="D215">
            <v>58.744199999999999</v>
          </cell>
        </row>
        <row r="216">
          <cell r="A216" t="str">
            <v>001.04.00790</v>
          </cell>
          <cell r="B216" t="str">
            <v>Fornecimento e Cravação de Estaca de Concreto Pré Moldada Dim. 17.50 x 17.50 cm - 20 T</v>
          </cell>
          <cell r="C216" t="str">
            <v>ml</v>
          </cell>
          <cell r="D216">
            <v>30.5</v>
          </cell>
        </row>
        <row r="217">
          <cell r="A217" t="str">
            <v>001.04.00800</v>
          </cell>
          <cell r="B217" t="str">
            <v>Fornecimento e Cravação de Estaca de Concreto Pré-Moldada Dim (26,5x26,5)cm - 30 T</v>
          </cell>
          <cell r="C217" t="str">
            <v>ml</v>
          </cell>
          <cell r="D217">
            <v>49.4</v>
          </cell>
        </row>
        <row r="218">
          <cell r="A218" t="str">
            <v>001.04.00820</v>
          </cell>
          <cell r="B218" t="str">
            <v>Fornecimento e Instalação de emenda em estaca pré-moldada de concreto</v>
          </cell>
          <cell r="C218" t="str">
            <v>UN</v>
          </cell>
          <cell r="D218">
            <v>20</v>
          </cell>
        </row>
        <row r="219">
          <cell r="A219" t="str">
            <v>001.04.00840</v>
          </cell>
          <cell r="B219" t="str">
            <v>Lastro de brita granítica apiloado manualmente</v>
          </cell>
          <cell r="C219" t="str">
            <v>m3</v>
          </cell>
          <cell r="D219">
            <v>46.764000000000003</v>
          </cell>
        </row>
        <row r="220">
          <cell r="A220" t="str">
            <v>001.04.00860</v>
          </cell>
          <cell r="B220" t="str">
            <v>Lastro de areia média a grossa apiloado manualmente</v>
          </cell>
          <cell r="C220" t="str">
            <v>m3</v>
          </cell>
          <cell r="D220">
            <v>30.614000000000001</v>
          </cell>
        </row>
        <row r="221">
          <cell r="A221" t="str">
            <v>001.05</v>
          </cell>
          <cell r="B221" t="str">
            <v>ESTRUTURA</v>
          </cell>
          <cell r="D221">
            <v>5099.8338000000003</v>
          </cell>
        </row>
        <row r="222">
          <cell r="A222" t="str">
            <v>001.05.00020</v>
          </cell>
          <cell r="B222" t="str">
            <v>Fornecimento, confecção, transporte e aplicação de concreto 15 Mpa (280 kgcimento/m3),em estrutura, virado na obra, composto por cimento portland CP 32 F, areia lavada tipo média a grossa, seixo rolado, e equipamentos.</v>
          </cell>
          <cell r="C222" t="str">
            <v>m3</v>
          </cell>
          <cell r="D222">
            <v>176.6679</v>
          </cell>
        </row>
        <row r="223">
          <cell r="A223" t="str">
            <v>001.05.00021</v>
          </cell>
          <cell r="B223" t="str">
            <v>Fornecimento, confecção, transporte e aplicação de concreto 18 Mpa (305 kgcimento/m3) em estrutura, virado na obra, composto por cimento portland CP 32 F, areia lavada tipo média a grossa, seixo rolado, e equipamentos.</v>
          </cell>
          <cell r="C223" t="str">
            <v>m3</v>
          </cell>
          <cell r="D223">
            <v>183.4579</v>
          </cell>
        </row>
        <row r="224">
          <cell r="A224" t="str">
            <v>001.05.00022</v>
          </cell>
          <cell r="B224" t="str">
            <v>Fornecimento, confecção, transporte e aplicação de concreto 20 Mpa (322 kgcimento/m3) em estrutura, virado na obra, composto por cimento portland CP 32 F, areia lavada tipo média a grossa, seixo rolado, e equipamentos.</v>
          </cell>
          <cell r="C224" t="str">
            <v>m3</v>
          </cell>
          <cell r="D224">
            <v>197.38730000000001</v>
          </cell>
        </row>
        <row r="225">
          <cell r="A225" t="str">
            <v>001.05.00023</v>
          </cell>
          <cell r="B225" t="str">
            <v>Fornecimento, confecção, transporte e aplicação de concreto 21 Mpa (331 kgcimento/m3) em estrutura, virado na obra, composto por cimento portland CP 32 F, areia lavada tipo média a grossa, seixo rolado, e equipamentos.</v>
          </cell>
          <cell r="C225" t="str">
            <v>m3</v>
          </cell>
          <cell r="D225">
            <v>190.51490000000001</v>
          </cell>
        </row>
        <row r="226">
          <cell r="A226" t="str">
            <v>001.05.00024</v>
          </cell>
          <cell r="B226" t="str">
            <v>Fornecimento, confecção, transporte e aplicação de concreto 25 Mpa (367 kgcimento/m3) em estrutura, virado na obra, composto por cimento portland CP 32 F, areia lavada tipo média a grossa, seixo rolado, e equipamentos.</v>
          </cell>
          <cell r="C226" t="str">
            <v>m3</v>
          </cell>
          <cell r="D226">
            <v>200.28790000000001</v>
          </cell>
        </row>
        <row r="227">
          <cell r="A227" t="str">
            <v>001.05.00030</v>
          </cell>
          <cell r="B227" t="str">
            <v>Fornecimento, confecção, transporte e aplicação de concreto 15 Mpa (280 kgcimento/m3),em estrutura, virado na obra, composto por cimento portland CP 32 F, areia lavada tipo média a grossa, pedra granitica britada, e equipamentos.</v>
          </cell>
          <cell r="C227" t="str">
            <v>m3</v>
          </cell>
          <cell r="D227">
            <v>185.98929999999999</v>
          </cell>
        </row>
        <row r="228">
          <cell r="A228" t="str">
            <v>001.05.00031</v>
          </cell>
          <cell r="B228" t="str">
            <v>Fornecimento, confecção, transporte e aplicação de concreto 18 Mpa (305 kgcimento/m3) em estrutura, virado na obra, composto por cimento portland CP 32 F, areia lavada tipo média a grossa, pedra granitica britada, e equipamentos.</v>
          </cell>
          <cell r="C228" t="str">
            <v>m3</v>
          </cell>
          <cell r="D228">
            <v>192.77930000000001</v>
          </cell>
        </row>
        <row r="229">
          <cell r="A229" t="str">
            <v>001.05.00032</v>
          </cell>
          <cell r="B229" t="str">
            <v>Fornecimento, confecção, transporte e aplicação de concreto 20 Mpa (322 kgcimento/m3) em estrutura, virado na obra, composto por cimento portland CP 32 F, areia lavada tipo média a grossa, pedra granitica britada, e equipamentos.</v>
          </cell>
          <cell r="C229" t="str">
            <v>m3</v>
          </cell>
          <cell r="D229">
            <v>197.38730000000001</v>
          </cell>
        </row>
        <row r="230">
          <cell r="A230" t="str">
            <v>001.05.00033</v>
          </cell>
          <cell r="B230" t="str">
            <v>Fornecimento, confecção, transporte e aplicação de concreto 21 Mpa (322 kgcimento/m3) em estrutura, virado na obra, composto por cimento portland CP 32 F, areia lavada tipo média a grossa, pedra granitica britada, e equipamentos.</v>
          </cell>
          <cell r="C230" t="str">
            <v>m3</v>
          </cell>
          <cell r="D230">
            <v>199.83629999999999</v>
          </cell>
        </row>
        <row r="231">
          <cell r="A231" t="str">
            <v>001.05.00034</v>
          </cell>
          <cell r="B231" t="str">
            <v>Fornecimento, confecção, transporte e aplicação de concreto 25 Mpa (367 kgcimento/m3) em estrutura, virado na obra, composto por cimento portland CP 32 F, areia lavada tipo média a grossa, pedra granitica britada, e equipamentos.</v>
          </cell>
          <cell r="C231" t="str">
            <v>m3</v>
          </cell>
          <cell r="D231">
            <v>217.22329999999999</v>
          </cell>
        </row>
        <row r="232">
          <cell r="A232" t="str">
            <v>001.05.00140</v>
          </cell>
          <cell r="B232" t="str">
            <v>Fornecimento, Transporte, Lançamento, Adensamento e Acabamento Manual de Concreto Usinado Fck= 13,50 Mpa, em Estrutura.</v>
          </cell>
          <cell r="C232" t="str">
            <v>m3</v>
          </cell>
          <cell r="D232">
            <v>215.1591</v>
          </cell>
        </row>
        <row r="233">
          <cell r="A233" t="str">
            <v>001.05.00160</v>
          </cell>
          <cell r="B233" t="str">
            <v>Fornecimento, Transporte, Lançamento, Adensamento e Acabamento Manual de Concreto Usinado Fck= 15 Mpa, em Estrutura.</v>
          </cell>
          <cell r="C233" t="str">
            <v>m3</v>
          </cell>
          <cell r="D233">
            <v>226.70910000000001</v>
          </cell>
        </row>
        <row r="234">
          <cell r="A234" t="str">
            <v>001.05.00180</v>
          </cell>
          <cell r="B234" t="str">
            <v>Fornecimento, Transporte, Lançamento, Adensamento e Acabamento Manual de Concreto Usinado Fck= 18 Mpa, em Estrutura.</v>
          </cell>
          <cell r="C234" t="str">
            <v>m3</v>
          </cell>
          <cell r="D234">
            <v>231.95910000000001</v>
          </cell>
        </row>
        <row r="235">
          <cell r="A235" t="str">
            <v>001.05.00200</v>
          </cell>
          <cell r="B235" t="str">
            <v>Fornecimento, Transporte, Lançamento, Adensamento e Acabamento Manual de Concreto Usinado Fck= 20 Mpa, em Estrutura.</v>
          </cell>
          <cell r="C235" t="str">
            <v>m3</v>
          </cell>
          <cell r="D235">
            <v>245.60910000000001</v>
          </cell>
        </row>
        <row r="236">
          <cell r="A236" t="str">
            <v>001.05.00220</v>
          </cell>
          <cell r="B236" t="str">
            <v>Fornecimento, Transporte, Lançamento, Adensamento e Acabamento Manual de Concreto Usinado Fck= 25 Mpa, em Estrutura.</v>
          </cell>
          <cell r="C236" t="str">
            <v>m3</v>
          </cell>
          <cell r="D236">
            <v>256.10910000000001</v>
          </cell>
        </row>
        <row r="237">
          <cell r="A237" t="str">
            <v>001.05.00230</v>
          </cell>
          <cell r="B237" t="str">
            <v>Fornecimento e Aplicação de Concreto em Estrutura Fck= 13,50 Mpa (não está incluso o bombeamento)</v>
          </cell>
          <cell r="C237" t="str">
            <v>m3</v>
          </cell>
          <cell r="D237">
            <v>198.78899999999999</v>
          </cell>
        </row>
        <row r="238">
          <cell r="A238" t="str">
            <v>001.05.00231</v>
          </cell>
          <cell r="B238" t="str">
            <v>Fornecimento e Aplicação de Concreto em Estrutura Fck= 15 Mpa (não está incluso o bombeamento)</v>
          </cell>
          <cell r="C238" t="str">
            <v>m3</v>
          </cell>
          <cell r="D238">
            <v>210.339</v>
          </cell>
        </row>
        <row r="239">
          <cell r="A239" t="str">
            <v>001.05.00232</v>
          </cell>
          <cell r="B239" t="str">
            <v>Fornecimento e Aplicação de Concreto em Estrutura Fck= 18 Mpa (não está incluso o bombeamento)</v>
          </cell>
          <cell r="C239" t="str">
            <v>m3</v>
          </cell>
          <cell r="D239">
            <v>215.589</v>
          </cell>
        </row>
        <row r="240">
          <cell r="A240" t="str">
            <v>001.05.00233</v>
          </cell>
          <cell r="B240" t="str">
            <v>Fornecimento e Aplicação de Concreto em Estrutura Fck= 20 Mpa (não está incluso o bombeamento)</v>
          </cell>
          <cell r="C240" t="str">
            <v>m3</v>
          </cell>
          <cell r="D240">
            <v>229.239</v>
          </cell>
        </row>
        <row r="241">
          <cell r="A241" t="str">
            <v>001.05.00234</v>
          </cell>
          <cell r="B241" t="str">
            <v>Fornecimento e Aplicação de Concreto em Estrutura Fck= 25 Mpa (não está incluso o bombeamento)</v>
          </cell>
          <cell r="C241" t="str">
            <v>m3</v>
          </cell>
          <cell r="D241">
            <v>239.739</v>
          </cell>
        </row>
        <row r="242">
          <cell r="A242" t="str">
            <v>001.05.00235</v>
          </cell>
          <cell r="B242" t="str">
            <v>Serviço de Bombeamento de Concreto em Estrutura</v>
          </cell>
          <cell r="C242" t="str">
            <v>m3</v>
          </cell>
          <cell r="D242">
            <v>20</v>
          </cell>
        </row>
        <row r="243">
          <cell r="A243" t="str">
            <v>001.05.00260</v>
          </cell>
          <cell r="B243" t="str">
            <v>Fornecimento e Aplicação de Aço  CA 50 em estrutura</v>
          </cell>
          <cell r="C243" t="str">
            <v>KG</v>
          </cell>
          <cell r="D243">
            <v>4.6759000000000004</v>
          </cell>
        </row>
        <row r="244">
          <cell r="A244" t="str">
            <v>001.05.00280</v>
          </cell>
          <cell r="B244" t="str">
            <v>Fornecimento e Aplicação de Aço CA 60 em estrutura</v>
          </cell>
          <cell r="C244" t="str">
            <v>KG</v>
          </cell>
          <cell r="D244">
            <v>5.2900999999999998</v>
          </cell>
        </row>
        <row r="245">
          <cell r="A245" t="str">
            <v>001.05.00300</v>
          </cell>
          <cell r="B245" t="str">
            <v>Fornecimento e Aplicação de Aço em tela soldada 4.20 mm com malha 15x15 cm - Q 92</v>
          </cell>
          <cell r="C245" t="str">
            <v>m2</v>
          </cell>
          <cell r="D245">
            <v>9.0431000000000008</v>
          </cell>
        </row>
        <row r="246">
          <cell r="A246" t="str">
            <v>001.05.00320</v>
          </cell>
          <cell r="B246" t="str">
            <v>Confecção e Montagem de Forma incl. desforma comum de tábua  sem reaproveitamento</v>
          </cell>
          <cell r="C246" t="str">
            <v>M2</v>
          </cell>
          <cell r="D246">
            <v>43.644599999999997</v>
          </cell>
        </row>
        <row r="247">
          <cell r="A247" t="str">
            <v>001.05.00340</v>
          </cell>
          <cell r="B247" t="str">
            <v>Confecção e Montagem de Forma incl. desforma comum de tábua com 01 reaproveitamento</v>
          </cell>
          <cell r="C247" t="str">
            <v>M2</v>
          </cell>
          <cell r="D247">
            <v>26.484300000000001</v>
          </cell>
        </row>
        <row r="248">
          <cell r="A248" t="str">
            <v>001.05.00360</v>
          </cell>
          <cell r="B248" t="str">
            <v>Confecção e Montagem de Forma incl. desforma comum de tábua com 02 reaproveitamentos</v>
          </cell>
          <cell r="C248" t="str">
            <v>m2</v>
          </cell>
          <cell r="D248">
            <v>21.256499999999999</v>
          </cell>
        </row>
        <row r="249">
          <cell r="A249" t="str">
            <v>001.05.00365</v>
          </cell>
          <cell r="B249" t="str">
            <v>Confecção e Montagem de Forma incl. desforma comum de tábua  com 03 reaproveitamentos</v>
          </cell>
          <cell r="C249" t="str">
            <v>m2</v>
          </cell>
          <cell r="D249">
            <v>17.490200000000002</v>
          </cell>
        </row>
        <row r="250">
          <cell r="A250" t="str">
            <v>001.05.00370</v>
          </cell>
          <cell r="B250" t="str">
            <v>Confecção e Montagem de Forma incl. desforma comum de tábua  com 04 reaproveitamentos</v>
          </cell>
          <cell r="C250" t="str">
            <v>m2</v>
          </cell>
          <cell r="D250">
            <v>15.7019</v>
          </cell>
        </row>
        <row r="251">
          <cell r="A251" t="str">
            <v>001.05.00420</v>
          </cell>
          <cell r="B251" t="str">
            <v>Confecção e Montagem de Forma especial em chapa de madeira compensada do tipo resinada c/ 12 mm de espessura sem reaproveitamento</v>
          </cell>
          <cell r="C251" t="str">
            <v>M2</v>
          </cell>
          <cell r="D251">
            <v>42.938099999999999</v>
          </cell>
        </row>
        <row r="252">
          <cell r="A252" t="str">
            <v>001.05.00440</v>
          </cell>
          <cell r="B252" t="str">
            <v>Confecção e Montagem de Forma especial em chapa de madeira compensada do tipo resinada c/ 12 mm de espessura com 01 reaproveitamento</v>
          </cell>
          <cell r="C252" t="str">
            <v>M2</v>
          </cell>
          <cell r="D252">
            <v>36.784999999999997</v>
          </cell>
        </row>
        <row r="253">
          <cell r="A253" t="str">
            <v>001.05.00460</v>
          </cell>
          <cell r="B253" t="str">
            <v>Confecção e Montagem de Forma especial em chapa de madeira compensada do tipo resinada c/ 12 mm de espessura com 02 reaproveitamento</v>
          </cell>
          <cell r="C253" t="str">
            <v>m2</v>
          </cell>
          <cell r="D253">
            <v>31.637499999999999</v>
          </cell>
        </row>
        <row r="254">
          <cell r="A254" t="str">
            <v>001.05.00480</v>
          </cell>
          <cell r="B254" t="str">
            <v>Confecção e Montagem de Forma especial em chapa de madeira compensada do tipo plastificada c/ 12 mm de espessura sem reaproveitamento</v>
          </cell>
          <cell r="C254" t="str">
            <v>M2</v>
          </cell>
          <cell r="D254">
            <v>54.3521</v>
          </cell>
        </row>
        <row r="255">
          <cell r="A255" t="str">
            <v>001.05.00500</v>
          </cell>
          <cell r="B255" t="str">
            <v>Confecção e Montagem de Forma especial em chapa de madeira compensada do tipo plastificada c/ 12 mm de espessura com 01 reaproveitamento</v>
          </cell>
          <cell r="C255" t="str">
            <v>M2</v>
          </cell>
          <cell r="D255">
            <v>42.829000000000001</v>
          </cell>
        </row>
        <row r="256">
          <cell r="A256" t="str">
            <v>001.05.00520</v>
          </cell>
          <cell r="B256" t="str">
            <v>Confecção e Montagem de Forma especial em chapa de madeira compensada do tipo plastificada c/ 12 mm de espessura com 02 reaproveitamento</v>
          </cell>
          <cell r="C256" t="str">
            <v>M2</v>
          </cell>
          <cell r="D256">
            <v>34.566899999999997</v>
          </cell>
        </row>
        <row r="257">
          <cell r="A257" t="str">
            <v>001.05.00540</v>
          </cell>
          <cell r="B257" t="str">
            <v>Confecção e Montagem de Forma especial em chapa de madeira compensada do tipo plastificada c/ 12 mm de espessura com 03 reaproveitamento</v>
          </cell>
          <cell r="C257" t="str">
            <v>M2</v>
          </cell>
          <cell r="D257">
            <v>29.206600000000002</v>
          </cell>
        </row>
        <row r="258">
          <cell r="A258" t="str">
            <v>001.05.00560</v>
          </cell>
          <cell r="B258" t="str">
            <v>Confecção e Montagem de Forma especial em chapa de madeira compensada do tipo plastificada c/ 12 mm de espessura com 04 reaproveitamento</v>
          </cell>
          <cell r="C258" t="str">
            <v>M2</v>
          </cell>
          <cell r="D258">
            <v>25.8553</v>
          </cell>
        </row>
        <row r="259">
          <cell r="A259" t="str">
            <v>001.05.00660</v>
          </cell>
          <cell r="B259" t="str">
            <v>Execução de Laje pré-fabricada para forro espacamento entre vigas de 41cm a espessura da lajota de 8.00 cm e capeamento de 2.00 cm, incl tela soldada CA 60 4.20 mm 15 x 15 cm</v>
          </cell>
          <cell r="C259" t="str">
            <v>m2</v>
          </cell>
          <cell r="D259">
            <v>40.811</v>
          </cell>
        </row>
        <row r="260">
          <cell r="A260" t="str">
            <v>001.05.00680</v>
          </cell>
          <cell r="B260" t="str">
            <v>Execução de Laje pré-fabricada para piso espaçamento entre vigas de 41 cm a espessura da lajota de 8.00 cm e capeamento de 4.00 cm, incl tela soldada CA 60 4.20 mm 15 x 15 cm</v>
          </cell>
          <cell r="C260" t="str">
            <v>m2</v>
          </cell>
          <cell r="D260">
            <v>45.497900000000001</v>
          </cell>
        </row>
        <row r="261">
          <cell r="A261" t="str">
            <v>001.05.00720</v>
          </cell>
          <cell r="B261" t="str">
            <v>Execução de pilar tipo sanduíche de madeira 6x12 cm, entarugado c/ madeira através de parafusos</v>
          </cell>
          <cell r="C261" t="str">
            <v>ml</v>
          </cell>
          <cell r="D261">
            <v>20.256599999999999</v>
          </cell>
        </row>
        <row r="262">
          <cell r="A262" t="str">
            <v>001.05.00820</v>
          </cell>
          <cell r="B262" t="str">
            <v>Fornecimento e Execução de Grauteamento de Estrutura de Concreto Pré Moldado traço 1:3 incl. SuperPlastificante</v>
          </cell>
          <cell r="C262" t="str">
            <v>m3</v>
          </cell>
          <cell r="D262">
            <v>320.73930000000001</v>
          </cell>
        </row>
        <row r="263">
          <cell r="A263" t="str">
            <v>001.06</v>
          </cell>
          <cell r="B263" t="str">
            <v>IMPERMEABILIZAÇÕES E TRATAMENTOS</v>
          </cell>
          <cell r="D263">
            <v>134.8614</v>
          </cell>
        </row>
        <row r="264">
          <cell r="A264" t="str">
            <v>001.06.00020</v>
          </cell>
          <cell r="B264" t="str">
            <v>Execução de descupinização</v>
          </cell>
          <cell r="C264" t="str">
            <v>M2</v>
          </cell>
          <cell r="D264">
            <v>0.83</v>
          </cell>
        </row>
        <row r="265">
          <cell r="A265" t="str">
            <v>001.06.00040</v>
          </cell>
          <cell r="B265" t="str">
            <v>Execução de imunização de madeiramento de cobertura ou forro de madeira com aplicação de pentox claro a uma demão</v>
          </cell>
          <cell r="C265" t="str">
            <v>M2</v>
          </cell>
          <cell r="D265">
            <v>1.6774</v>
          </cell>
        </row>
        <row r="266">
          <cell r="A266" t="str">
            <v>001.06.00060</v>
          </cell>
          <cell r="B266" t="str">
            <v>Execução de pintura c/neutrol 45 c/ 02 demãos</v>
          </cell>
          <cell r="C266" t="str">
            <v>M2</v>
          </cell>
          <cell r="D266">
            <v>4.4787999999999997</v>
          </cell>
        </row>
        <row r="267">
          <cell r="A267" t="str">
            <v>001.06.00080</v>
          </cell>
          <cell r="B267" t="str">
            <v>Fornecimento e Instalação de Lona Plástica Preta ( Encerado)</v>
          </cell>
          <cell r="C267" t="str">
            <v>M2</v>
          </cell>
          <cell r="D267">
            <v>0.59719999999999995</v>
          </cell>
        </row>
        <row r="268">
          <cell r="A268" t="str">
            <v>001.06.00100</v>
          </cell>
          <cell r="B268" t="str">
            <v>Fornecimento e Instalação de Manta Tipo Bidim, com as seguintes características: permissividade de 120 l/s/m2; permeabilidade normal 4x10(-1) e resistência a tração na ruptura 425 N</v>
          </cell>
          <cell r="C268" t="str">
            <v>M2</v>
          </cell>
          <cell r="D268">
            <v>3.0371999999999999</v>
          </cell>
        </row>
        <row r="269">
          <cell r="A269" t="str">
            <v>001.06.00120</v>
          </cell>
          <cell r="B269" t="str">
            <v>Fornecimento e Instalação de Manta Tipo Bidim, com as seguintes características: permissividade de 100 l/s/m2; permeabilidade normal 4x10(-1) e resistência a tração na ruptura 750 N</v>
          </cell>
          <cell r="C269" t="str">
            <v>M2</v>
          </cell>
          <cell r="D269">
            <v>4.4127000000000001</v>
          </cell>
        </row>
        <row r="270">
          <cell r="A270" t="str">
            <v>001.06.00130</v>
          </cell>
          <cell r="B270" t="str">
            <v>Fornecimento e Aplicação de Nata de Cimento na proporção de 5 kg de cimento por m2</v>
          </cell>
          <cell r="C270" t="str">
            <v>m2</v>
          </cell>
          <cell r="D270">
            <v>1.8307</v>
          </cell>
        </row>
        <row r="271">
          <cell r="A271" t="str">
            <v>001.06.00135</v>
          </cell>
          <cell r="B271" t="str">
            <v>Fornecimento e Aplicação de chapisco de aderência c/argamassa de cimento e areia traço 1:3 e= 5 mm, incl. adesivo de alto desempenho para argamassas e chapisco.</v>
          </cell>
          <cell r="C271" t="str">
            <v>m2</v>
          </cell>
          <cell r="D271">
            <v>4.2747000000000002</v>
          </cell>
        </row>
        <row r="272">
          <cell r="A272" t="str">
            <v>001.06.00140</v>
          </cell>
          <cell r="B272" t="str">
            <v>Execução de regularização de laje com argamassa de cimento e areia 1:4 com cimento, espessura média igual a 3.00 cm, incl aplicação de nata de cimento para preparo de superficie.</v>
          </cell>
          <cell r="C272" t="str">
            <v>m2</v>
          </cell>
          <cell r="D272">
            <v>8.4360999999999997</v>
          </cell>
        </row>
        <row r="273">
          <cell r="A273" t="str">
            <v>001.06.00160</v>
          </cell>
          <cell r="B273" t="str">
            <v>Execução de proteção mecânica com argamassa de cimento e areia 1:3,espessura 2.00 cm</v>
          </cell>
          <cell r="C273" t="str">
            <v>m2</v>
          </cell>
          <cell r="D273">
            <v>6.0629</v>
          </cell>
        </row>
        <row r="274">
          <cell r="A274" t="str">
            <v>001.06.00200</v>
          </cell>
          <cell r="B274" t="str">
            <v>Execução de impermeabilização c/argamassa de cimento e areia 1:4 a 2.00 cm espessura c/ adição de 140 g/m2 de impermeabilizante, aplicação em parede como revestimento.</v>
          </cell>
          <cell r="C274" t="str">
            <v>m2</v>
          </cell>
          <cell r="D274">
            <v>14.679600000000001</v>
          </cell>
        </row>
        <row r="275">
          <cell r="A275" t="str">
            <v>001.06.00220</v>
          </cell>
          <cell r="B275" t="str">
            <v>Execução de impermeabilização c/argamassa de cimento e areia 1:3 a 2.50 cm espessura c/ adição de 185 g/m2 de impermeabilizante, para impermeabilização de Reservatórios.</v>
          </cell>
          <cell r="C275" t="str">
            <v>m2</v>
          </cell>
          <cell r="D275">
            <v>15.3651</v>
          </cell>
        </row>
        <row r="276">
          <cell r="A276" t="str">
            <v>001.06.00240</v>
          </cell>
          <cell r="B276" t="str">
            <v>Fornecimento e Aplicação de Impermeabilizante Cristalizante Sobre Superfície Perfeitamente Regularizada</v>
          </cell>
          <cell r="C276" t="str">
            <v>m2</v>
          </cell>
          <cell r="D276">
            <v>6.7892999999999999</v>
          </cell>
        </row>
        <row r="277">
          <cell r="A277" t="str">
            <v>001.06.00300</v>
          </cell>
          <cell r="B277" t="str">
            <v>Execução de impermeabilização de laje de cobertura com utilização de manta asfáltica poliéster 3.00 mm</v>
          </cell>
          <cell r="C277" t="str">
            <v>M2</v>
          </cell>
          <cell r="D277">
            <v>26.46</v>
          </cell>
        </row>
        <row r="278">
          <cell r="A278" t="str">
            <v>001.06.00320</v>
          </cell>
          <cell r="B278" t="str">
            <v>Execução de impermeabilização de laje de cobertura com utilização de manta asfáltica poliéster 4.00 mm</v>
          </cell>
          <cell r="C278" t="str">
            <v>M2</v>
          </cell>
          <cell r="D278">
            <v>28.497</v>
          </cell>
        </row>
        <row r="279">
          <cell r="A279" t="str">
            <v>001.06.00340</v>
          </cell>
          <cell r="B279" t="str">
            <v>Fornecimento e Aplicação de Isopor e = 5,00 cm, conf. Det. Sinfra n.01</v>
          </cell>
          <cell r="C279" t="str">
            <v>M2</v>
          </cell>
          <cell r="D279">
            <v>7.4326999999999996</v>
          </cell>
        </row>
        <row r="280">
          <cell r="A280" t="str">
            <v>001.07</v>
          </cell>
          <cell r="B280" t="str">
            <v>ALVENARIA</v>
          </cell>
          <cell r="D280">
            <v>1844.6894</v>
          </cell>
        </row>
        <row r="281">
          <cell r="A281" t="str">
            <v>001.07.00020</v>
          </cell>
          <cell r="B281" t="str">
            <v>Execução de alvenaria de elevação de tijolo maciço assente c/ argamassa de cimento e areia no traço 1:3 de 1/4 vez</v>
          </cell>
          <cell r="C281" t="str">
            <v>M2</v>
          </cell>
          <cell r="D281">
            <v>16.777699999999999</v>
          </cell>
        </row>
        <row r="282">
          <cell r="A282" t="str">
            <v>001.07.00040</v>
          </cell>
          <cell r="B282" t="str">
            <v>Execução de alvenaria de elevação de tijolo maciço assente c/ argamassa de cimento e areia no traço 1:3 de 1/2 vez</v>
          </cell>
          <cell r="C282" t="str">
            <v>M2</v>
          </cell>
          <cell r="D282">
            <v>31.524699999999999</v>
          </cell>
        </row>
        <row r="283">
          <cell r="A283" t="str">
            <v>001.07.00060</v>
          </cell>
          <cell r="B283" t="str">
            <v>Execução de alvenaria de elevação de tijolo maciço assente c/ argamassa de cimento e areia no traço 1:3 de 1 vez</v>
          </cell>
          <cell r="C283" t="str">
            <v>M2</v>
          </cell>
          <cell r="D283">
            <v>55.713500000000003</v>
          </cell>
        </row>
        <row r="284">
          <cell r="A284" t="str">
            <v>001.07.00080</v>
          </cell>
          <cell r="B284" t="str">
            <v>Execução de alvenaria de elevação de tijolo maciço assente c/ argamassa de cal e areia no traço de 1:4 de 1/4 vez</v>
          </cell>
          <cell r="C284" t="str">
            <v>M2</v>
          </cell>
          <cell r="D284">
            <v>14.9764</v>
          </cell>
        </row>
        <row r="285">
          <cell r="A285" t="str">
            <v>001.07.00100</v>
          </cell>
          <cell r="B285" t="str">
            <v>Execução de alvenaria de elevação de tijolo maciço assente c/ argamassa de cal e areia no traço de 1:4 de 1/2 vez</v>
          </cell>
          <cell r="C285" t="str">
            <v>M2</v>
          </cell>
          <cell r="D285">
            <v>27.887599999999999</v>
          </cell>
        </row>
        <row r="286">
          <cell r="A286" t="str">
            <v>001.07.00120</v>
          </cell>
          <cell r="B286" t="str">
            <v>Execução de alvenaria de elevação de tijolo maciço assente c/ argamassa de cal e areia no traço de 1:4 de 1 vez</v>
          </cell>
          <cell r="C286" t="str">
            <v>M2</v>
          </cell>
          <cell r="D286">
            <v>50.272199999999998</v>
          </cell>
        </row>
        <row r="287">
          <cell r="A287" t="str">
            <v>001.07.00140</v>
          </cell>
          <cell r="B287" t="str">
            <v>Execução de alvenaria de tijolo maciço assente c/ argamassa de cimento e areia no traço 1:4 de 1/4 vez</v>
          </cell>
          <cell r="C287" t="str">
            <v>M2</v>
          </cell>
          <cell r="D287">
            <v>17.266100000000002</v>
          </cell>
        </row>
        <row r="288">
          <cell r="A288" t="str">
            <v>001.07.00160</v>
          </cell>
          <cell r="B288" t="str">
            <v>Execução de alvenaria de tijolo maciço assente c/ argamassa de cimento e areia no traço 1:4 de 1/2 vez</v>
          </cell>
          <cell r="C288" t="str">
            <v>M2</v>
          </cell>
          <cell r="D288">
            <v>29.367699999999999</v>
          </cell>
        </row>
        <row r="289">
          <cell r="A289" t="str">
            <v>001.07.00180</v>
          </cell>
          <cell r="B289" t="str">
            <v>Execução de alvenaria de tijolo maciço assente c/ argamassa de cimento e areia no traço 1:4 de 1 vez</v>
          </cell>
          <cell r="C289" t="str">
            <v>M2</v>
          </cell>
          <cell r="D289">
            <v>54.098999999999997</v>
          </cell>
        </row>
        <row r="290">
          <cell r="A290" t="str">
            <v>001.07.00200</v>
          </cell>
          <cell r="B290" t="str">
            <v>Execução de alvenaria de elevação c/ tijolo maciço assente c/ argamassa mista de cimento cal e areia no traço 1:2:8 de de 1/4 vez</v>
          </cell>
          <cell r="C290" t="str">
            <v>M2</v>
          </cell>
          <cell r="D290">
            <v>15.995900000000001</v>
          </cell>
        </row>
        <row r="291">
          <cell r="A291" t="str">
            <v>001.07.00220</v>
          </cell>
          <cell r="B291" t="str">
            <v>Execução de alvenaria de elevação c/ tijolo maciço assente c/ argamassa mista de cimento cal e areia no traço 1:2:8 de de 1/2 vez</v>
          </cell>
          <cell r="C291" t="str">
            <v>M2</v>
          </cell>
          <cell r="D291">
            <v>30.2836</v>
          </cell>
        </row>
        <row r="292">
          <cell r="A292" t="str">
            <v>001.07.00240</v>
          </cell>
          <cell r="B292" t="str">
            <v>Execução de alvenaria de elevação c/ tijolo maciço assente c/ argamassa mista de cimento cal e areia no traço 1:2:8 de de 1 vez</v>
          </cell>
          <cell r="C292" t="str">
            <v>M2</v>
          </cell>
          <cell r="D292">
            <v>53.873100000000001</v>
          </cell>
        </row>
        <row r="293">
          <cell r="A293" t="str">
            <v>001.07.00260</v>
          </cell>
          <cell r="B293" t="str">
            <v>Execução de alvenaria de elevação de tijolo maciço assente c/ argamassa mista 1:4:12 de 1/2 vez</v>
          </cell>
          <cell r="C293" t="str">
            <v>M2</v>
          </cell>
          <cell r="D293">
            <v>26.956700000000001</v>
          </cell>
        </row>
        <row r="294">
          <cell r="A294" t="str">
            <v>001.07.00280</v>
          </cell>
          <cell r="B294" t="str">
            <v>Execução de alvenaria de elevação de tijolo maciço assente c/ argamassa mista 1:4:12 de 1 vez</v>
          </cell>
          <cell r="C294" t="str">
            <v>M2</v>
          </cell>
          <cell r="D294">
            <v>49.000100000000003</v>
          </cell>
        </row>
        <row r="295">
          <cell r="A295" t="str">
            <v>001.07.00300</v>
          </cell>
          <cell r="B295" t="str">
            <v>Execução de alvenaria de elevação de tijolo maciço assente c/ argamassa mista 1:4:12 de 1.5 vez</v>
          </cell>
          <cell r="C295" t="str">
            <v>M2</v>
          </cell>
          <cell r="D295">
            <v>67.3352</v>
          </cell>
        </row>
        <row r="296">
          <cell r="A296" t="str">
            <v>001.07.00340</v>
          </cell>
          <cell r="B296" t="str">
            <v>Execução de alvenaria de elevação c/ tijolo cerâmico 9x19x19 assente c/ argamassa mista 1:2:8 de 1/2 vez</v>
          </cell>
          <cell r="C296" t="str">
            <v>m2</v>
          </cell>
          <cell r="D296">
            <v>11.666499999999999</v>
          </cell>
        </row>
        <row r="297">
          <cell r="A297" t="str">
            <v>001.07.00360</v>
          </cell>
          <cell r="B297" t="str">
            <v>Execução de alvenaria de elevação c/ tijolo cerâmico 9x19x19 assente c/ argamassa mista 1:2:8 de 1 vez</v>
          </cell>
          <cell r="C297" t="str">
            <v>m2</v>
          </cell>
          <cell r="D297">
            <v>23.483000000000001</v>
          </cell>
        </row>
        <row r="298">
          <cell r="A298" t="str">
            <v>001.07.00420</v>
          </cell>
          <cell r="B298" t="str">
            <v>Execução de alvenaria aparente de tijolo cerâmico c/ 18 ou 21 furos (dim. 6.00x10.00x21.00 cm) assente c/ argamassa de cimento e areia no traço 1:2:8 de 1/2 vez</v>
          </cell>
          <cell r="C298" t="str">
            <v>m2</v>
          </cell>
          <cell r="D298">
            <v>37.906599999999997</v>
          </cell>
        </row>
        <row r="299">
          <cell r="A299" t="str">
            <v>001.07.00440</v>
          </cell>
          <cell r="B299" t="str">
            <v>Execução de alvenaria aparente de tijolo cerâmico c/ 18 ou 21 furos (dim. 6.00x10.00x21.00 cm) assente c/ argamassa de cimento e areia no traço 1:2:8 de 1 vez</v>
          </cell>
          <cell r="C299" t="str">
            <v>m2</v>
          </cell>
          <cell r="D299">
            <v>81.045699999999997</v>
          </cell>
        </row>
        <row r="300">
          <cell r="A300" t="str">
            <v>001.07.00540</v>
          </cell>
          <cell r="B300" t="str">
            <v>Execução de elemento vazado de cerâmica assente c/ argamassa de cimento e areia peneirada no traço 1:3</v>
          </cell>
          <cell r="C300" t="str">
            <v>m2</v>
          </cell>
          <cell r="D300">
            <v>27.084700000000002</v>
          </cell>
        </row>
        <row r="301">
          <cell r="A301" t="str">
            <v>001.07.00550</v>
          </cell>
          <cell r="B301" t="str">
            <v>Alvenaria de vedação com bloco cerâmico furado dim. 9x19x28, com juntas de 20 mm com argamassa mista de cimento, cal hidratada e areia sem peneirar no traço 1:2:9</v>
          </cell>
          <cell r="C301" t="str">
            <v>m2</v>
          </cell>
          <cell r="D301">
            <v>12.625400000000001</v>
          </cell>
        </row>
        <row r="302">
          <cell r="A302" t="str">
            <v>001.07.00551</v>
          </cell>
          <cell r="B302" t="str">
            <v>Alvenaria de vedação com bloco cerâmico furado dim.12x19x28, com juntas de 20 mm com argamassa mista de cimento, cal hidratada e areia sem peneirar no traço 1:2:9</v>
          </cell>
          <cell r="C302" t="str">
            <v>m2</v>
          </cell>
          <cell r="D302">
            <v>15.767799999999999</v>
          </cell>
        </row>
        <row r="303">
          <cell r="A303" t="str">
            <v>001.07.00552</v>
          </cell>
          <cell r="B303" t="str">
            <v>Alvenaria de vedação com bloco cerâmico furado dim.14x19x28, com juntas de 20 mm com argamassa mista de cimento, cal hidratada e areia sem peneirar no traço 1:2:9</v>
          </cell>
          <cell r="C303" t="str">
            <v>m2</v>
          </cell>
          <cell r="D303">
            <v>20.5151</v>
          </cell>
        </row>
        <row r="304">
          <cell r="A304" t="str">
            <v>001.07.00560</v>
          </cell>
          <cell r="B304" t="str">
            <v>Alvenaria de Vedação Com Bloco de Concreto, Juntas de 10 mm Com Argamassa Mista de Cimento, Cal Hidratada e Areia Sem Peneirar no traço 1:0,50:8 dim. 11,50x19x39 cm</v>
          </cell>
          <cell r="C304" t="str">
            <v>M2</v>
          </cell>
          <cell r="D304">
            <v>15.852</v>
          </cell>
        </row>
        <row r="305">
          <cell r="A305" t="str">
            <v>001.07.00580</v>
          </cell>
          <cell r="B305" t="str">
            <v>Alvenaria de Vedação Com Bloco de Concreto, Juntas de 10 mm Com Argamassa Mista de Cimento, Cal Hidratada e Areia Sem Peneirar no traço 1:0,50:8 dim. 14x19x39 cm</v>
          </cell>
          <cell r="C305" t="str">
            <v>M2</v>
          </cell>
          <cell r="D305">
            <v>20.927600000000002</v>
          </cell>
        </row>
        <row r="306">
          <cell r="A306" t="str">
            <v>001.07.00600</v>
          </cell>
          <cell r="B306" t="str">
            <v>Alvenaria de Vedação Com Bloco de Concreto, Juntas de 10 mm Com Argamassa Mista de Cimento, Cal Hidratada e Areia Sem Peneirar no traço 1:0,50:8 dim. 19x19x39 cm</v>
          </cell>
          <cell r="C306" t="str">
            <v>M2</v>
          </cell>
          <cell r="D306">
            <v>25.4863</v>
          </cell>
        </row>
        <row r="307">
          <cell r="A307" t="str">
            <v>001.07.00620</v>
          </cell>
          <cell r="B307" t="str">
            <v>Alvenaria Estrutural Com Bloco de Concreto, Juntas de 10 mm Com Argamassa Mista de Cimento, Cal Hidratada e Areia Sem Peneirar no traço 1:0,25:6 dim. 14x19x39 cm</v>
          </cell>
          <cell r="C307" t="str">
            <v>M2</v>
          </cell>
          <cell r="D307">
            <v>22.66</v>
          </cell>
        </row>
        <row r="308">
          <cell r="A308" t="str">
            <v>001.07.00640</v>
          </cell>
          <cell r="B308" t="str">
            <v>Alvenaria Estrutural Com Bloco de Concreto, Juntas de 10 mm Com Argamassa Mista de Cimento, Cal Hidratada e Areia Sem Peneirar no traço 1:0,25:6 dim. 19x19x39 cm</v>
          </cell>
          <cell r="C308" t="str">
            <v>M2</v>
          </cell>
          <cell r="D308">
            <v>29.4238</v>
          </cell>
        </row>
        <row r="309">
          <cell r="A309" t="str">
            <v>001.07.00710</v>
          </cell>
          <cell r="B309" t="str">
            <v>Execucao de escada com degraus de tijolo macico, asente com massa forte, inclusive revestimento dos espelhos e pisos</v>
          </cell>
          <cell r="C309" t="str">
            <v>m3</v>
          </cell>
          <cell r="D309">
            <v>241.85810000000001</v>
          </cell>
        </row>
        <row r="310">
          <cell r="A310" t="str">
            <v>001.07.00720</v>
          </cell>
          <cell r="B310" t="str">
            <v>Reparo de trincas ou rachaduras em alvenaria de tijolo com ferros transversais e posteriormente refazer o acabamento conforme revestimento existente</v>
          </cell>
          <cell r="C310" t="str">
            <v>M</v>
          </cell>
          <cell r="D310">
            <v>8.8058999999999994</v>
          </cell>
        </row>
        <row r="311">
          <cell r="A311" t="str">
            <v>001.07.00790</v>
          </cell>
          <cell r="B311" t="str">
            <v>Fornecimento e instalação de caixa de concreto pré-moldado para ar condicionado de 7.000 btu</v>
          </cell>
          <cell r="C311" t="str">
            <v>un</v>
          </cell>
          <cell r="D311">
            <v>50.443199999999997</v>
          </cell>
        </row>
        <row r="312">
          <cell r="A312" t="str">
            <v>001.07.00792</v>
          </cell>
          <cell r="B312" t="str">
            <v>Fornecimento e instalação de caixa de concreto pré-moldado para ar condicionado de 10.000 btu</v>
          </cell>
          <cell r="C312" t="str">
            <v>un</v>
          </cell>
          <cell r="D312">
            <v>54.443199999999997</v>
          </cell>
        </row>
        <row r="313">
          <cell r="A313" t="str">
            <v>001.07.00794</v>
          </cell>
          <cell r="B313" t="str">
            <v>Fornecimento e instalação de caixa de concreto pré-moldado para ar condicionado de 20.000 btu</v>
          </cell>
          <cell r="C313" t="str">
            <v>un</v>
          </cell>
          <cell r="D313">
            <v>68.443200000000004</v>
          </cell>
        </row>
        <row r="314">
          <cell r="A314" t="str">
            <v>001.07.00800</v>
          </cell>
          <cell r="B314" t="str">
            <v>Verga, contra-verga ou pilar de concreto armado, incluindo concreto, forma e ferragem com concreto 13,5 mpa (300kg. cim/m3)</v>
          </cell>
          <cell r="C314" t="str">
            <v>M3</v>
          </cell>
          <cell r="D314">
            <v>534.92179999999996</v>
          </cell>
        </row>
        <row r="315">
          <cell r="A315" t="str">
            <v>001.08</v>
          </cell>
          <cell r="B315" t="str">
            <v>COBERTURA</v>
          </cell>
          <cell r="D315">
            <v>1176.3939</v>
          </cell>
        </row>
        <row r="316">
          <cell r="A316" t="str">
            <v>001.08.00005</v>
          </cell>
          <cell r="B316" t="str">
            <v>Estrutura metálica para cobertura, com especificações mínimas: perfil aço dobrado, laminado e chaparia ASTM A 36, eletrodo E6013, especificação AWS. incl. montagem e fundo anti corrosão a base de cromato de zinco</v>
          </cell>
          <cell r="C316" t="str">
            <v>kg</v>
          </cell>
          <cell r="D316">
            <v>5.625</v>
          </cell>
        </row>
        <row r="317">
          <cell r="A317" t="str">
            <v>001.08.00010</v>
          </cell>
          <cell r="B317" t="str">
            <v>Estrutura de madeira para telha de cerâmica ou de concreto, pontaletada sobre laje ou parede</v>
          </cell>
          <cell r="C317" t="str">
            <v>m2</v>
          </cell>
          <cell r="D317">
            <v>25.268599999999999</v>
          </cell>
        </row>
        <row r="318">
          <cell r="A318" t="str">
            <v>001.08.00015</v>
          </cell>
          <cell r="B318" t="str">
            <v>Estrutura de madeira para telha de fibrocimento, alumínio ou aço zincado pontaletada sobre laje ou parede</v>
          </cell>
          <cell r="C318" t="str">
            <v>m2</v>
          </cell>
          <cell r="D318">
            <v>7.6664000000000003</v>
          </cell>
        </row>
        <row r="319">
          <cell r="A319" t="str">
            <v>001.08.00080</v>
          </cell>
          <cell r="B319" t="str">
            <v>Estrutura de madeira para telhado, c/ distância entre tesouras 4.00 m, 02 águas, p/ cobertura c/ chapa ondulada de c.a. ou alumínio, com 10 m de vão</v>
          </cell>
          <cell r="C319" t="str">
            <v>m2</v>
          </cell>
          <cell r="D319">
            <v>20.342400000000001</v>
          </cell>
        </row>
        <row r="320">
          <cell r="A320" t="str">
            <v>001.08.00100</v>
          </cell>
          <cell r="B320" t="str">
            <v>Estrutura de madeira para telhado, c/ distância entre tesouras 4.00 m, 02 águas, p/ cobertura c/ chapa ondulada de c.a. ou alumínio, com 15 m de vão</v>
          </cell>
          <cell r="C320" t="str">
            <v>m2</v>
          </cell>
          <cell r="D320">
            <v>24.297899999999998</v>
          </cell>
        </row>
        <row r="321">
          <cell r="A321" t="str">
            <v>001.08.00120</v>
          </cell>
          <cell r="B321" t="str">
            <v>Estrutura de madeira para telhado, c/ distância entre tesouras 4.00 m, 02 águas, p/ cobertura c/ chapa ondulada de c.a. ou alumínio, com 20 m de vão</v>
          </cell>
          <cell r="C321" t="str">
            <v>m2</v>
          </cell>
          <cell r="D321">
            <v>30.482700000000001</v>
          </cell>
        </row>
        <row r="322">
          <cell r="A322" t="str">
            <v>001.08.00140</v>
          </cell>
          <cell r="B322" t="str">
            <v>Estrutura de madeira para telhado, c/ distância entre tesouras 4.00 m, 04 águas p/ cobertura c/ chapas onduladas de c.a ou alumínio, com 10 m de vao</v>
          </cell>
          <cell r="C322" t="str">
            <v>m2</v>
          </cell>
          <cell r="D322">
            <v>23.178999999999998</v>
          </cell>
        </row>
        <row r="323">
          <cell r="A323" t="str">
            <v>001.08.00160</v>
          </cell>
          <cell r="B323" t="str">
            <v>Execução de estrutura de madeira para telhado, c/ distância entre tesouras 4.00 m, 04 águas p/ cobertura c/ chapas onduladas de c.a ou alumínio, com 15 m de vao</v>
          </cell>
          <cell r="C323" t="str">
            <v>m2</v>
          </cell>
          <cell r="D323">
            <v>26.8645</v>
          </cell>
        </row>
        <row r="324">
          <cell r="A324" t="str">
            <v>001.08.00180</v>
          </cell>
          <cell r="B324" t="str">
            <v>Execução de estrutura de madeira para telhado, c/ distância entre tesouras 4.00 m, 04 águas p/ cobertura c/ chapas onduladas de c.a ou alumínio, com 20 m de vao</v>
          </cell>
          <cell r="C324" t="str">
            <v>m2</v>
          </cell>
          <cell r="D324">
            <v>35.208199999999998</v>
          </cell>
        </row>
        <row r="325">
          <cell r="A325" t="str">
            <v>001.08.00200</v>
          </cell>
          <cell r="B325" t="str">
            <v>Estrutura de Madeira  comum para telhado, constituído de tesouras (6x12 e 6x16 cm), terças (6x12 e 6x16 cm), caibros(5 x 6cm), ripas (1 x 5 cm) e contraventamentos p/ cobertura com telha de barro ou cerâmica de 3 a 7 m de vão</v>
          </cell>
          <cell r="C325" t="str">
            <v>m2</v>
          </cell>
          <cell r="D325">
            <v>27.703399999999998</v>
          </cell>
        </row>
        <row r="326">
          <cell r="A326" t="str">
            <v>001.08.00205</v>
          </cell>
          <cell r="B326" t="str">
            <v>Estrutura de Madeira comum para telhado, constituído de tesouras (6x12 e 6x16 cm), terças (6x12 e 6x16 cm), caibros(5 x 6cm), ripas (1 x 5 cm) e contraventamentos p/ cobertura com telha de barro ou cerâmica de 7 a 10 m de vão</v>
          </cell>
          <cell r="C326" t="str">
            <v>m2</v>
          </cell>
          <cell r="D326">
            <v>31.499500000000001</v>
          </cell>
        </row>
        <row r="327">
          <cell r="A327" t="str">
            <v>001.08.00210</v>
          </cell>
          <cell r="B327" t="str">
            <v>Estrutura de Madeira comum para telhado, constituído de tesouras (6x12 e 6x16 cm), terças (6x12 e 6x16 cm), caibros(5 x 6cm), ripas (1 x 5 cm) e contraventamentos p/ cobertura com telha de barro ou cerâmica de 10 a 13 m de vão</v>
          </cell>
          <cell r="C327" t="str">
            <v>m2</v>
          </cell>
          <cell r="D327">
            <v>35.7776</v>
          </cell>
        </row>
        <row r="328">
          <cell r="A328" t="str">
            <v>001.08.00240</v>
          </cell>
          <cell r="B328" t="str">
            <v>Estrutura de madeira para  telhas canalete 90 ou 43</v>
          </cell>
          <cell r="C328" t="str">
            <v>m2</v>
          </cell>
          <cell r="D328">
            <v>7.5975000000000001</v>
          </cell>
        </row>
        <row r="329">
          <cell r="A329" t="str">
            <v>001.08.00260</v>
          </cell>
          <cell r="B329" t="str">
            <v>Execução de estrutura de madeira para casa popular em telha ceramica</v>
          </cell>
          <cell r="C329" t="str">
            <v>m2</v>
          </cell>
          <cell r="D329">
            <v>15.370100000000001</v>
          </cell>
        </row>
        <row r="330">
          <cell r="A330" t="str">
            <v>001.08.00270</v>
          </cell>
          <cell r="B330" t="str">
            <v>Execução de Cobertura com telha cerâmica tipo ""plan"", inclinação 35%</v>
          </cell>
          <cell r="C330" t="str">
            <v>m2</v>
          </cell>
          <cell r="D330">
            <v>20.971499999999999</v>
          </cell>
        </row>
        <row r="331">
          <cell r="A331" t="str">
            <v>001.08.00275</v>
          </cell>
          <cell r="B331" t="str">
            <v>Execução de Cobertura com telha ceramica tipo portuguesa, inclinação 35%</v>
          </cell>
          <cell r="C331" t="str">
            <v>m2</v>
          </cell>
          <cell r="D331">
            <v>16.964300000000001</v>
          </cell>
        </row>
        <row r="332">
          <cell r="A332" t="str">
            <v>001.08.00280</v>
          </cell>
          <cell r="B332" t="str">
            <v>Execução de Cobertura com telha cerâmica tipo colonial, inclinação 35%</v>
          </cell>
          <cell r="C332" t="str">
            <v>m2</v>
          </cell>
          <cell r="D332">
            <v>26.0471</v>
          </cell>
        </row>
        <row r="333">
          <cell r="A333" t="str">
            <v>001.08.00285</v>
          </cell>
          <cell r="B333" t="str">
            <v>Execução de Cobertura com telha cerâmica tipo romana inclinação 35%</v>
          </cell>
          <cell r="C333" t="str">
            <v>m2</v>
          </cell>
          <cell r="D333">
            <v>16.5443</v>
          </cell>
        </row>
        <row r="334">
          <cell r="A334" t="str">
            <v>001.08.00290</v>
          </cell>
          <cell r="B334" t="str">
            <v>Execução de Cobertura com telha cerâmica tipo tipo francesa, inclinação 35%</v>
          </cell>
          <cell r="C334" t="str">
            <v>m2</v>
          </cell>
          <cell r="D334">
            <v>16.908300000000001</v>
          </cell>
        </row>
        <row r="335">
          <cell r="A335" t="str">
            <v>001.08.00300</v>
          </cell>
          <cell r="B335" t="str">
            <v>Fornecimento de Instalação de Cobertura com chapas onduladas de cimento amianto altura 24 mm, largura útil 450 mm, largura nominal  500 mm, de 4 mm de espessura, inclinação 27%</v>
          </cell>
          <cell r="C335" t="str">
            <v>m2</v>
          </cell>
          <cell r="D335">
            <v>5.5359999999999996</v>
          </cell>
        </row>
        <row r="336">
          <cell r="A336" t="str">
            <v>001.08.00305</v>
          </cell>
          <cell r="B336" t="str">
            <v>Fornecimento e Instalação de Cobertura com chapas onduladas de cimento amianto, altura 125 mm, largura útil 1.020 mm e largura nominal 1.064 mm, de 5 mm de espessura, inclinação 27%</v>
          </cell>
          <cell r="C336" t="str">
            <v>m2</v>
          </cell>
          <cell r="D336">
            <v>15.379</v>
          </cell>
        </row>
        <row r="337">
          <cell r="A337" t="str">
            <v>001.08.00310</v>
          </cell>
          <cell r="B337" t="str">
            <v>Fornecimento e Instalação de Cobertura com chapas onduladas de cimento amianto, altura 125 mm, largura útil 1.020 mm e largura nominal 1.064 mm, de 6 mm de espessura, inclinação 27%</v>
          </cell>
          <cell r="C337" t="str">
            <v>m2</v>
          </cell>
          <cell r="D337">
            <v>18.0379</v>
          </cell>
        </row>
        <row r="338">
          <cell r="A338" t="str">
            <v>001.08.00315</v>
          </cell>
          <cell r="B338" t="str">
            <v>Fornecimento e Instalação de Cobertura de cimento amianto, perfil trapezoidal,altura 181 mm, largura útil 490 mm, largura nominal 521 mm, de 8 mm de espessura, inclinação 3%</v>
          </cell>
          <cell r="C338" t="str">
            <v>m2</v>
          </cell>
          <cell r="D338">
            <v>22.775600000000001</v>
          </cell>
        </row>
        <row r="339">
          <cell r="A339" t="str">
            <v>001.08.00320</v>
          </cell>
          <cell r="B339" t="str">
            <v>Fornecimento e Instalação de Cobertura com telhas onduladas de poliester c/reforço de fibra de vidro</v>
          </cell>
          <cell r="C339" t="str">
            <v>m2</v>
          </cell>
          <cell r="D339">
            <v>29.275400000000001</v>
          </cell>
        </row>
        <row r="340">
          <cell r="A340" t="str">
            <v>001.08.00325</v>
          </cell>
          <cell r="B340" t="str">
            <v>Fornecimento e Instalação de Cobertura com telha de aço galvanizado zincado trapezoidal, trapézio alto ou baixo, com 0.43mm de espessura, incl.10%, fixada com hastes de ferro galvanizado tipo gancho, arruela de borracha e parafuso</v>
          </cell>
          <cell r="C340" t="str">
            <v>m2</v>
          </cell>
          <cell r="D340">
            <v>30.491099999999999</v>
          </cell>
        </row>
        <row r="341">
          <cell r="A341" t="str">
            <v>001.08.00330</v>
          </cell>
          <cell r="B341" t="str">
            <v>Fornecimento e Instalação de Cobertura com telha trapezoidal de aço pré-pintada eletrostaticamente em uma face, e=0,43 mm, inclinação 10%, fixada com hastes de ferro galvanizado tipo gancho, arruela de borracha e parafuso</v>
          </cell>
          <cell r="C341" t="str">
            <v>m2</v>
          </cell>
          <cell r="D341">
            <v>35.6661</v>
          </cell>
        </row>
        <row r="342">
          <cell r="A342" t="str">
            <v>001.08.00335</v>
          </cell>
          <cell r="B342" t="str">
            <v>Fornecimento e Instalação de Cobertura com telha trapezoidal de aço pré-pintada eletrostaticamente em duas faces, e=0,43 mm, inclinação 10%, fixada com hastes de ferro galvanizado tipo gancho, arruela de borracha e parafuso</v>
          </cell>
          <cell r="C342" t="str">
            <v>m2</v>
          </cell>
          <cell r="D342">
            <v>42.106099999999998</v>
          </cell>
        </row>
        <row r="343">
          <cell r="A343" t="str">
            <v>001.08.00401</v>
          </cell>
          <cell r="B343" t="str">
            <v>Execução de Cumeeira para telha de barro tipo francesa</v>
          </cell>
          <cell r="C343" t="str">
            <v>ML</v>
          </cell>
          <cell r="D343">
            <v>9.5657999999999994</v>
          </cell>
        </row>
        <row r="344">
          <cell r="A344" t="str">
            <v>001.08.00421</v>
          </cell>
          <cell r="B344" t="str">
            <v>Execução de Cumeeira para telha de barro tipo paulista ou colonial</v>
          </cell>
          <cell r="C344" t="str">
            <v>ML</v>
          </cell>
          <cell r="D344">
            <v>9.5657999999999994</v>
          </cell>
        </row>
        <row r="345">
          <cell r="A345" t="str">
            <v>001.08.00441</v>
          </cell>
          <cell r="B345" t="str">
            <v>Execução de Cumeeira para telha tipo romana</v>
          </cell>
          <cell r="C345" t="str">
            <v>ML</v>
          </cell>
          <cell r="D345">
            <v>8.9657999999999998</v>
          </cell>
        </row>
        <row r="346">
          <cell r="A346" t="str">
            <v>001.08.00561</v>
          </cell>
          <cell r="B346" t="str">
            <v>Fornecimento e Instalação de Cumeeira de cimento amianto normal p/telhas onduladas</v>
          </cell>
          <cell r="C346" t="str">
            <v>ML</v>
          </cell>
          <cell r="D346">
            <v>27.003799999999998</v>
          </cell>
        </row>
        <row r="347">
          <cell r="A347" t="str">
            <v>001.08.00581</v>
          </cell>
          <cell r="B347" t="str">
            <v>Fornecimento e Instalação de Cumeeira de cimento amianto universal p/telhas onduladas</v>
          </cell>
          <cell r="C347" t="str">
            <v>ML</v>
          </cell>
          <cell r="D347">
            <v>31.194800000000001</v>
          </cell>
        </row>
        <row r="348">
          <cell r="A348" t="str">
            <v>001.08.00601</v>
          </cell>
          <cell r="B348" t="str">
            <v>Fornecimento e Instalação de Cumeeira de cimento amianto para canalete 90</v>
          </cell>
          <cell r="C348" t="str">
            <v>ML</v>
          </cell>
          <cell r="D348">
            <v>30.819400000000002</v>
          </cell>
        </row>
        <row r="349">
          <cell r="A349" t="str">
            <v>001.08.00621</v>
          </cell>
          <cell r="B349" t="str">
            <v>Fornecimento e Instalação de Cumeeira de cimento amianto p/canalete 49</v>
          </cell>
          <cell r="C349" t="str">
            <v>ML</v>
          </cell>
          <cell r="D349">
            <v>30.819400000000002</v>
          </cell>
        </row>
        <row r="350">
          <cell r="A350" t="str">
            <v>001.08.00641</v>
          </cell>
          <cell r="B350" t="str">
            <v>Fornecimento e Instalação de Cumeeira de cimento amianto p/ telha vogatex</v>
          </cell>
          <cell r="C350" t="str">
            <v>ML</v>
          </cell>
          <cell r="D350">
            <v>7.2525000000000004</v>
          </cell>
        </row>
        <row r="351">
          <cell r="A351" t="str">
            <v>001.08.00661</v>
          </cell>
          <cell r="B351" t="str">
            <v>Fornecimento e Instalação de Tampão de cimento aminato para canalete 90 (723x215) mm</v>
          </cell>
          <cell r="C351" t="str">
            <v>UN</v>
          </cell>
          <cell r="D351">
            <v>20.029399999999999</v>
          </cell>
        </row>
        <row r="352">
          <cell r="A352" t="str">
            <v>001.08.00681</v>
          </cell>
          <cell r="B352" t="str">
            <v>Fornecimento e Instalação de Tampão de cimento amianto para cobertura c/canalete 49</v>
          </cell>
          <cell r="C352" t="str">
            <v>M2</v>
          </cell>
          <cell r="D352">
            <v>35.700200000000002</v>
          </cell>
        </row>
        <row r="353">
          <cell r="A353" t="str">
            <v>001.08.00701</v>
          </cell>
          <cell r="B353" t="str">
            <v>Fornecimento e Instalação de Tampão de cimento amianto para cobertura c/canalete 90</v>
          </cell>
          <cell r="C353" t="str">
            <v>M2</v>
          </cell>
          <cell r="D353">
            <v>51.2102</v>
          </cell>
        </row>
        <row r="354">
          <cell r="A354" t="str">
            <v>001.08.00800</v>
          </cell>
          <cell r="B354" t="str">
            <v>Fornecimento e Instalação de calha ou rufo na chapa n.26 com desenvolvimento de 25.00 cm</v>
          </cell>
          <cell r="C354" t="str">
            <v>ML</v>
          </cell>
          <cell r="D354">
            <v>12.5</v>
          </cell>
        </row>
        <row r="355">
          <cell r="A355" t="str">
            <v>001.08.00805</v>
          </cell>
          <cell r="B355" t="str">
            <v>Fornecimento e Instalação de calha ou rufo na chapa n.26 com desenvolvimento de 40.00 cm</v>
          </cell>
          <cell r="C355" t="str">
            <v>ML</v>
          </cell>
          <cell r="D355">
            <v>20</v>
          </cell>
        </row>
        <row r="356">
          <cell r="A356" t="str">
            <v>001.08.00810</v>
          </cell>
          <cell r="B356" t="str">
            <v>Fornecimento e Instalação de calha ou rufo na chapa n.24 com desenvolvimento de 25.00 cm</v>
          </cell>
          <cell r="C356" t="str">
            <v>ML</v>
          </cell>
          <cell r="D356">
            <v>13.75</v>
          </cell>
        </row>
        <row r="357">
          <cell r="A357" t="str">
            <v>001.08.00815</v>
          </cell>
          <cell r="B357" t="str">
            <v>Fornecimento e Instalação de calha ou rufo na chapa n.24 com desenvolvimento de 30.00 cm</v>
          </cell>
          <cell r="C357" t="str">
            <v>ML</v>
          </cell>
          <cell r="D357">
            <v>16.5</v>
          </cell>
        </row>
        <row r="358">
          <cell r="A358" t="str">
            <v>001.08.00820</v>
          </cell>
          <cell r="B358" t="str">
            <v>Fornecimento e Instalação de calha ou rufo na chapa n.24 com desenvolvimento de 50.00 cm</v>
          </cell>
          <cell r="C358" t="str">
            <v>ML</v>
          </cell>
          <cell r="D358">
            <v>27.5</v>
          </cell>
        </row>
        <row r="359">
          <cell r="A359" t="str">
            <v>001.08.00825</v>
          </cell>
          <cell r="B359" t="str">
            <v>Fornecimento e Instalação de calha ou rufo na chapa n.24 com desenvolvimento de 120.00 cm</v>
          </cell>
          <cell r="C359" t="str">
            <v>ML</v>
          </cell>
          <cell r="D359">
            <v>66</v>
          </cell>
        </row>
        <row r="360">
          <cell r="A360" t="str">
            <v>001.08.00830</v>
          </cell>
          <cell r="B360" t="str">
            <v>Fornecimento e Instalação de condutor na chapa n.26</v>
          </cell>
          <cell r="C360" t="str">
            <v>ML</v>
          </cell>
          <cell r="D360">
            <v>20</v>
          </cell>
        </row>
        <row r="361">
          <cell r="A361" t="str">
            <v>001.08.00835</v>
          </cell>
          <cell r="B361" t="str">
            <v>Fornecimento e Instalação de condutor na chapa n.24</v>
          </cell>
          <cell r="C361" t="str">
            <v>ML</v>
          </cell>
          <cell r="D361">
            <v>22</v>
          </cell>
        </row>
        <row r="362">
          <cell r="A362" t="str">
            <v>001.08.01181</v>
          </cell>
          <cell r="B362" t="str">
            <v>Fornecimento e Instalação de Cumeeira lisa de aluminio pré-pintada - perkron</v>
          </cell>
          <cell r="C362" t="str">
            <v>ML</v>
          </cell>
          <cell r="D362">
            <v>20.704000000000001</v>
          </cell>
        </row>
        <row r="363">
          <cell r="A363" t="str">
            <v>001.08.01261</v>
          </cell>
          <cell r="B363" t="str">
            <v>Fornecimento e Instalação de Tubo de pvc para águas pluviais inclusive braçadeira para fixação 100 mm</v>
          </cell>
          <cell r="C363" t="str">
            <v>ML</v>
          </cell>
          <cell r="D363">
            <v>12.404400000000001</v>
          </cell>
        </row>
        <row r="364">
          <cell r="A364" t="str">
            <v>001.08.01281</v>
          </cell>
          <cell r="B364" t="str">
            <v>Fornecimento e Instalação de Curva de pvc 90º diâm.100 mm</v>
          </cell>
          <cell r="C364" t="str">
            <v>un</v>
          </cell>
          <cell r="D364">
            <v>13.850899999999999</v>
          </cell>
        </row>
        <row r="365">
          <cell r="A365" t="str">
            <v>001.08.01301</v>
          </cell>
          <cell r="B365" t="str">
            <v>Fornecimento e Instalação de Ralo seco vertical em ferro fundido diâm.100 mm</v>
          </cell>
          <cell r="C365" t="str">
            <v>UN</v>
          </cell>
          <cell r="D365">
            <v>12.534800000000001</v>
          </cell>
        </row>
        <row r="366">
          <cell r="A366" t="str">
            <v>001.08.01361</v>
          </cell>
          <cell r="B366" t="str">
            <v>Fornecimento e instalação de Acabamento de beiral com tabua trabalhada, tratada e envernizada 1"""" x 10""""</v>
          </cell>
          <cell r="C366" t="str">
            <v>ML</v>
          </cell>
          <cell r="D366">
            <v>10.306100000000001</v>
          </cell>
        </row>
        <row r="367">
          <cell r="A367" t="str">
            <v>001.08.01381</v>
          </cell>
          <cell r="B367" t="str">
            <v>Execução de Reparo de cobertura -  emboçamento da última fiada de telhas cerâmicas, empregando argamassa mista de cimento, cal e areia no traço 1:2:8</v>
          </cell>
          <cell r="C367" t="str">
            <v>ML</v>
          </cell>
          <cell r="D367">
            <v>3.4887000000000001</v>
          </cell>
        </row>
        <row r="368">
          <cell r="A368" t="str">
            <v>001.08.01401</v>
          </cell>
          <cell r="B368" t="str">
            <v>Execução de Reparo de cobertura -  revisão de cobertura de telhas cerâmicas com tomada de  goteiras</v>
          </cell>
          <cell r="C368" t="str">
            <v>M2</v>
          </cell>
          <cell r="D368">
            <v>0.46110000000000001</v>
          </cell>
        </row>
        <row r="369">
          <cell r="A369" t="str">
            <v>001.08.01440</v>
          </cell>
          <cell r="B369" t="str">
            <v>Execução de Reparo de cobertura - substituição de ripa de peróba</v>
          </cell>
          <cell r="C369" t="str">
            <v>m2</v>
          </cell>
          <cell r="D369">
            <v>2.6128</v>
          </cell>
        </row>
        <row r="370">
          <cell r="A370" t="str">
            <v>001.08.01441</v>
          </cell>
          <cell r="B370" t="str">
            <v>Execução de Reparo de cobertura - substituição de caibros de peróba</v>
          </cell>
          <cell r="C370" t="str">
            <v>ML</v>
          </cell>
          <cell r="D370">
            <v>3.2985000000000002</v>
          </cell>
        </row>
        <row r="371">
          <cell r="A371" t="str">
            <v>001.08.01461</v>
          </cell>
          <cell r="B371" t="str">
            <v>Execução de Reparo de cobertura - substituição de vigas de peróba 6x12 cm</v>
          </cell>
          <cell r="C371" t="str">
            <v>ML</v>
          </cell>
          <cell r="D371">
            <v>9.8161000000000005</v>
          </cell>
        </row>
        <row r="372">
          <cell r="A372" t="str">
            <v>001.08.01481</v>
          </cell>
          <cell r="B372" t="str">
            <v>Execução de Reparo de cobertura - substituição de vigas de peróba 6x16 cm</v>
          </cell>
          <cell r="C372" t="str">
            <v>ML</v>
          </cell>
          <cell r="D372">
            <v>10.3172</v>
          </cell>
        </row>
        <row r="373">
          <cell r="A373" t="str">
            <v>001.08.01501</v>
          </cell>
          <cell r="B373" t="str">
            <v>Execução de Reparo de cobertura - substituição de telha cerâmica tipo francesa</v>
          </cell>
          <cell r="C373" t="str">
            <v>UN</v>
          </cell>
          <cell r="D373">
            <v>0.96889999999999998</v>
          </cell>
        </row>
        <row r="374">
          <cell r="A374" t="str">
            <v>001.08.01521</v>
          </cell>
          <cell r="B374" t="str">
            <v>Execução de Reparo de cobertura - substituição de telha cerâmica tipo colonial</v>
          </cell>
          <cell r="C374" t="str">
            <v>UN</v>
          </cell>
          <cell r="D374">
            <v>0.89890000000000003</v>
          </cell>
        </row>
        <row r="375">
          <cell r="A375" t="str">
            <v>001.08.01541</v>
          </cell>
          <cell r="B375" t="str">
            <v>Execução de Reparo de cobertura - substituição de telha cerâmica tipo plan</v>
          </cell>
          <cell r="C375" t="str">
            <v>UN</v>
          </cell>
          <cell r="D375">
            <v>0.76890000000000003</v>
          </cell>
        </row>
        <row r="376">
          <cell r="A376" t="str">
            <v>001.09</v>
          </cell>
          <cell r="B376" t="str">
            <v>ESQUADRIAS</v>
          </cell>
          <cell r="D376">
            <v>17702.920600000001</v>
          </cell>
        </row>
        <row r="377">
          <cell r="A377" t="str">
            <v>001.09.00020</v>
          </cell>
          <cell r="B377" t="str">
            <v>Fornecimento e Instalação de Porta metálica de abrir em chapa dobrada n 18</v>
          </cell>
          <cell r="C377" t="str">
            <v>M2</v>
          </cell>
          <cell r="D377">
            <v>248.29320000000001</v>
          </cell>
        </row>
        <row r="378">
          <cell r="A378" t="str">
            <v>001.09.00040</v>
          </cell>
          <cell r="B378" t="str">
            <v>Fornecimento e Instalação de Porta metálica de abrir em metalón</v>
          </cell>
          <cell r="C378" t="str">
            <v>M2</v>
          </cell>
          <cell r="D378">
            <v>148.44319999999999</v>
          </cell>
        </row>
        <row r="379">
          <cell r="A379" t="str">
            <v>001.09.00060</v>
          </cell>
          <cell r="B379" t="str">
            <v>Fornecimento e Instalação de Porta metálica de abrir em perfil metálico (cantoneiras e tees)</v>
          </cell>
          <cell r="C379" t="str">
            <v>M2</v>
          </cell>
          <cell r="D379">
            <v>161.44319999999999</v>
          </cell>
        </row>
        <row r="380">
          <cell r="A380" t="str">
            <v>001.09.00080</v>
          </cell>
          <cell r="B380" t="str">
            <v>Fornecimento e Instalação de Porta metálica de correr em chapa dobrada n 18</v>
          </cell>
          <cell r="C380" t="str">
            <v>M2</v>
          </cell>
          <cell r="D380">
            <v>161.44319999999999</v>
          </cell>
        </row>
        <row r="381">
          <cell r="A381" t="str">
            <v>001.09.00100</v>
          </cell>
          <cell r="B381" t="str">
            <v>Fornecimento e instalação de Porta metálica de correr em metalón</v>
          </cell>
          <cell r="C381" t="str">
            <v>M2</v>
          </cell>
          <cell r="D381">
            <v>183.44319999999999</v>
          </cell>
        </row>
        <row r="382">
          <cell r="A382" t="str">
            <v>001.09.00120</v>
          </cell>
          <cell r="B382" t="str">
            <v>Fornecimento e Instalação de Porta metálica de correr em perfil metálico (cantoneiras e tees)</v>
          </cell>
          <cell r="C382" t="str">
            <v>M2</v>
          </cell>
          <cell r="D382">
            <v>168.44319999999999</v>
          </cell>
        </row>
        <row r="383">
          <cell r="A383" t="str">
            <v>001.09.00140</v>
          </cell>
          <cell r="B383" t="str">
            <v>Fornecimento e Instalaçao de Porta metálica de de abrir em metalón com janela acoplada</v>
          </cell>
          <cell r="C383" t="str">
            <v>M2</v>
          </cell>
          <cell r="D383">
            <v>100.9432</v>
          </cell>
        </row>
        <row r="384">
          <cell r="A384" t="str">
            <v>001.09.00160</v>
          </cell>
          <cell r="B384" t="str">
            <v>Fornecimento e Instalação de Porta metálica de ( 2,00 x 2,60 ) m - 2 fls de abrir c/ vidro</v>
          </cell>
          <cell r="C384" t="str">
            <v>UN</v>
          </cell>
          <cell r="D384">
            <v>768.81600000000003</v>
          </cell>
        </row>
        <row r="385">
          <cell r="A385" t="str">
            <v>001.09.00180</v>
          </cell>
          <cell r="B385" t="str">
            <v>Porta metálica de enrolar em chapa de aço ondulada</v>
          </cell>
          <cell r="C385" t="str">
            <v>M2</v>
          </cell>
          <cell r="D385">
            <v>88.012</v>
          </cell>
        </row>
        <row r="386">
          <cell r="A386" t="str">
            <v>001.09.00200</v>
          </cell>
          <cell r="B386" t="str">
            <v>Janela metálica basculante em chapa dobrada n 18</v>
          </cell>
          <cell r="C386" t="str">
            <v>M2</v>
          </cell>
          <cell r="D386">
            <v>229.2216</v>
          </cell>
        </row>
        <row r="387">
          <cell r="A387" t="str">
            <v>001.09.00220</v>
          </cell>
          <cell r="B387" t="str">
            <v>Janela metálica basculante em metalón</v>
          </cell>
          <cell r="C387" t="str">
            <v>M2</v>
          </cell>
          <cell r="D387">
            <v>166.16159999999999</v>
          </cell>
        </row>
        <row r="388">
          <cell r="A388" t="str">
            <v>001.09.00240</v>
          </cell>
          <cell r="B388" t="str">
            <v>Janela metálica basculante em perfil metálico (cantoneiras e tees)</v>
          </cell>
          <cell r="C388" t="str">
            <v>M2</v>
          </cell>
          <cell r="D388">
            <v>166.16159999999999</v>
          </cell>
        </row>
        <row r="389">
          <cell r="A389" t="str">
            <v>001.09.00260</v>
          </cell>
          <cell r="B389" t="str">
            <v>Janela metálica de correr em chapa de aço  dobrada n 18</v>
          </cell>
          <cell r="C389" t="str">
            <v>M2</v>
          </cell>
          <cell r="D389">
            <v>194.2216</v>
          </cell>
        </row>
        <row r="390">
          <cell r="A390" t="str">
            <v>001.09.00280</v>
          </cell>
          <cell r="B390" t="str">
            <v>Janela metálica de correr em metalón</v>
          </cell>
          <cell r="C390" t="str">
            <v>M2</v>
          </cell>
          <cell r="D390">
            <v>156.9881</v>
          </cell>
        </row>
        <row r="391">
          <cell r="A391" t="str">
            <v>001.09.00300</v>
          </cell>
          <cell r="B391" t="str">
            <v>Janela metálica de correr em perfis metálicos (cantoneiras e tees)</v>
          </cell>
          <cell r="C391" t="str">
            <v>M2</v>
          </cell>
          <cell r="D391">
            <v>164.2216</v>
          </cell>
        </row>
        <row r="392">
          <cell r="A392" t="str">
            <v>001.09.00320</v>
          </cell>
          <cell r="B392" t="str">
            <v>Janela metálica maximar em chapa dobrada n 18</v>
          </cell>
          <cell r="C392" t="str">
            <v>M2</v>
          </cell>
          <cell r="D392">
            <v>171.9881</v>
          </cell>
        </row>
        <row r="393">
          <cell r="A393" t="str">
            <v>001.09.00340</v>
          </cell>
          <cell r="B393" t="str">
            <v>Janela metálica maximar em metalón</v>
          </cell>
          <cell r="C393" t="str">
            <v>M2</v>
          </cell>
          <cell r="D393">
            <v>171.9881</v>
          </cell>
        </row>
        <row r="394">
          <cell r="A394" t="str">
            <v>001.09.00360</v>
          </cell>
          <cell r="B394" t="str">
            <v>Janela metálica maximar em perfis metálicos (cantoneiras e tees)</v>
          </cell>
          <cell r="C394" t="str">
            <v>M2</v>
          </cell>
          <cell r="D394">
            <v>180.9881</v>
          </cell>
        </row>
        <row r="395">
          <cell r="A395" t="str">
            <v>001.09.00380</v>
          </cell>
          <cell r="B395" t="str">
            <v>Janela metálica veneziana em metalon</v>
          </cell>
          <cell r="C395" t="str">
            <v>M2</v>
          </cell>
          <cell r="D395">
            <v>141.9881</v>
          </cell>
        </row>
        <row r="396">
          <cell r="A396" t="str">
            <v>001.09.00400</v>
          </cell>
          <cell r="B396" t="str">
            <v>Janela metálica fixa para vidro em chapa dobrada</v>
          </cell>
          <cell r="C396" t="str">
            <v>M2</v>
          </cell>
          <cell r="D396">
            <v>196.9881</v>
          </cell>
        </row>
        <row r="397">
          <cell r="A397" t="str">
            <v>001.09.00440</v>
          </cell>
          <cell r="B397" t="str">
            <v>Janela metálica tipo grade de ferro de 1/2 pol. espaçados a cada 15 cm incl. tela de arame sobreposta, j3-120x50 cm</v>
          </cell>
          <cell r="C397" t="str">
            <v>UN</v>
          </cell>
          <cell r="D397">
            <v>253.99090000000001</v>
          </cell>
        </row>
        <row r="398">
          <cell r="A398" t="str">
            <v>001.09.00460</v>
          </cell>
          <cell r="B398" t="str">
            <v>Janela metálica de chapa dobrada n.18 tipo grade fixa inclusive ferragens e tela mosquiteiro</v>
          </cell>
          <cell r="C398" t="str">
            <v>M2</v>
          </cell>
          <cell r="D398">
            <v>141.7216</v>
          </cell>
        </row>
        <row r="399">
          <cell r="A399" t="str">
            <v>001.09.00480</v>
          </cell>
          <cell r="B399" t="str">
            <v>Janela metálica de correr em metalón com tela</v>
          </cell>
          <cell r="C399" t="str">
            <v>M2</v>
          </cell>
          <cell r="D399">
            <v>158.83240000000001</v>
          </cell>
        </row>
        <row r="400">
          <cell r="A400" t="str">
            <v>001.09.00500</v>
          </cell>
          <cell r="B400" t="str">
            <v>Portão metálico tipo grade em ferro de 1/2 pol espaçados a cada 15 cm conf. modelo, p5-90x210 cm</v>
          </cell>
          <cell r="C400" t="str">
            <v>UN</v>
          </cell>
          <cell r="D400">
            <v>327.63900000000001</v>
          </cell>
        </row>
        <row r="401">
          <cell r="A401" t="str">
            <v>001.09.00510</v>
          </cell>
          <cell r="B401" t="str">
            <v>Portão de Correr em Chapa Corrugada N.18, Conf. Det. SINFRA N.06</v>
          </cell>
          <cell r="C401" t="str">
            <v>m2</v>
          </cell>
          <cell r="D401">
            <v>210.41220000000001</v>
          </cell>
        </row>
        <row r="402">
          <cell r="A402" t="str">
            <v>001.09.00520</v>
          </cell>
          <cell r="B402" t="str">
            <v>Gradil  de ferro metalón 20x20 mm</v>
          </cell>
          <cell r="C402" t="str">
            <v>M2</v>
          </cell>
          <cell r="D402">
            <v>78.488200000000006</v>
          </cell>
        </row>
        <row r="403">
          <cell r="A403" t="str">
            <v>001.09.00530</v>
          </cell>
          <cell r="B403" t="str">
            <v>Fornecimento e Instalação de Gradil em Módulos Fixos, conf. det. SINFRA/ FEMA - Entrada do Parque Mãe Bonifácia</v>
          </cell>
          <cell r="C403" t="str">
            <v>ml</v>
          </cell>
          <cell r="D403">
            <v>233.9051</v>
          </cell>
        </row>
        <row r="404">
          <cell r="A404" t="str">
            <v>001.09.00540</v>
          </cell>
          <cell r="B404" t="str">
            <v>Portão de ferro metalon  30x20mm</v>
          </cell>
          <cell r="C404" t="str">
            <v>M2</v>
          </cell>
          <cell r="D404">
            <v>54.642400000000002</v>
          </cell>
        </row>
        <row r="405">
          <cell r="A405" t="str">
            <v>001.09.00560</v>
          </cell>
          <cell r="B405" t="str">
            <v>Grades de proteção - chapa 2 x 1 cm</v>
          </cell>
          <cell r="C405" t="str">
            <v>M2</v>
          </cell>
          <cell r="D405">
            <v>69.721599999999995</v>
          </cell>
        </row>
        <row r="406">
          <cell r="A406" t="str">
            <v>001.09.00580</v>
          </cell>
          <cell r="B406" t="str">
            <v>Portão metálico em chapa dobrada com fechamento em chapa lisa, inclusive ferragens</v>
          </cell>
          <cell r="C406" t="str">
            <v>M2</v>
          </cell>
          <cell r="D406">
            <v>88.421599999999998</v>
          </cell>
        </row>
        <row r="407">
          <cell r="A407" t="str">
            <v>001.09.00600</v>
          </cell>
          <cell r="B407" t="str">
            <v>Corrimão metálico de ferro ( 3 x 2 cm ) h=0,80m</v>
          </cell>
          <cell r="C407" t="str">
            <v>ML</v>
          </cell>
          <cell r="D407">
            <v>59.221600000000002</v>
          </cell>
        </row>
        <row r="408">
          <cell r="A408" t="str">
            <v>001.09.00620</v>
          </cell>
          <cell r="B408" t="str">
            <v>Portão metálico em chapa lisa vincada c/ requadro em perfil de ferro simples, inclusive ferragens e fechadura</v>
          </cell>
          <cell r="C408" t="str">
            <v>M2</v>
          </cell>
          <cell r="D408">
            <v>103.83240000000001</v>
          </cell>
        </row>
        <row r="409">
          <cell r="A409" t="str">
            <v>001.09.00640</v>
          </cell>
          <cell r="B409" t="str">
            <v>Alçapão metálico em chapa galvanizada</v>
          </cell>
          <cell r="C409" t="str">
            <v>M2</v>
          </cell>
          <cell r="D409">
            <v>248.29320000000001</v>
          </cell>
        </row>
        <row r="410">
          <cell r="A410" t="str">
            <v>001.09.00660</v>
          </cell>
          <cell r="B410" t="str">
            <v>Fornecimento e Instalação de Batente ou guarnição metálica para vão de ( 0,80 x 2,10 ) m</v>
          </cell>
          <cell r="C410" t="str">
            <v>UN</v>
          </cell>
          <cell r="D410">
            <v>61.488100000000003</v>
          </cell>
        </row>
        <row r="411">
          <cell r="A411" t="str">
            <v>001.09.00680</v>
          </cell>
          <cell r="B411" t="str">
            <v>Fornecimento e Instalação de Batente ou guarnição metálica para vão de ( 1,20 x 2,10 ) m</v>
          </cell>
          <cell r="C411" t="str">
            <v>UN</v>
          </cell>
          <cell r="D411">
            <v>66.370199999999997</v>
          </cell>
        </row>
        <row r="412">
          <cell r="A412" t="str">
            <v>001.09.00700</v>
          </cell>
          <cell r="B412" t="str">
            <v>Fornecimento e Instalação de Batente ou guarnição metálica para vão de ( 1,50 x 2,10 ) m</v>
          </cell>
          <cell r="C412" t="str">
            <v>UN</v>
          </cell>
          <cell r="D412">
            <v>70.2624</v>
          </cell>
        </row>
        <row r="413">
          <cell r="A413" t="str">
            <v>001.09.00720</v>
          </cell>
          <cell r="B413" t="str">
            <v>Fornecimento e Instalação de Batente ou guarnição metálica para vão de ( 1,80 x 2,10 ) m</v>
          </cell>
          <cell r="C413" t="str">
            <v>UN</v>
          </cell>
          <cell r="D413">
            <v>74.154600000000002</v>
          </cell>
        </row>
        <row r="414">
          <cell r="A414" t="str">
            <v>001.09.00740</v>
          </cell>
          <cell r="B414" t="str">
            <v>Fornecimento e Instalação de Porta  de ferro em perfil metálico - 0,80x2,10m - padrão comercial</v>
          </cell>
          <cell r="C414" t="str">
            <v>UN</v>
          </cell>
          <cell r="D414">
            <v>117.1932</v>
          </cell>
        </row>
        <row r="415">
          <cell r="A415" t="str">
            <v>001.09.00760</v>
          </cell>
          <cell r="B415" t="str">
            <v>Fornecimento e Instalação de Porta  de ferro em perfis metalicos - 0,70x2,10m - padrão comercial</v>
          </cell>
          <cell r="C415" t="str">
            <v>UN</v>
          </cell>
          <cell r="D415">
            <v>117.1932</v>
          </cell>
        </row>
        <row r="416">
          <cell r="A416" t="str">
            <v>001.09.00770</v>
          </cell>
          <cell r="B416" t="str">
            <v>Fornecimento e Instalação de Porta  de ferro em perfil metálico - 0,60x2,10m - padrão comercial</v>
          </cell>
          <cell r="C416" t="str">
            <v>un</v>
          </cell>
          <cell r="D416">
            <v>132.35319999999999</v>
          </cell>
        </row>
        <row r="417">
          <cell r="A417" t="str">
            <v>001.09.00780</v>
          </cell>
          <cell r="B417" t="str">
            <v>Fornecimento e Instalação de Porta de Ferro de Correr Em Perfil Metálico Tipo Mosaico Quadriculado, 4 Folhas, Dim. 2.00 x 2.13 Req. 13 Chapa 22 - Padrão Comercial</v>
          </cell>
          <cell r="C417" t="str">
            <v>m2</v>
          </cell>
          <cell r="D417">
            <v>241.3716</v>
          </cell>
        </row>
        <row r="418">
          <cell r="A418" t="str">
            <v>001.09.00790</v>
          </cell>
          <cell r="B418" t="str">
            <v>Fornecimento e Instalação de Porta de ferro tipo veneziana - 0,80x2,10m - padrão comercial</v>
          </cell>
          <cell r="C418" t="str">
            <v>un</v>
          </cell>
          <cell r="D418">
            <v>132.35319999999999</v>
          </cell>
        </row>
        <row r="419">
          <cell r="A419" t="str">
            <v>001.09.00800</v>
          </cell>
          <cell r="B419" t="str">
            <v>Fornecimento e Instalação de Porta de ferro tipo veneziana - 0,70x2,10m - padrão comercial</v>
          </cell>
          <cell r="C419" t="str">
            <v>UN</v>
          </cell>
          <cell r="D419">
            <v>132.35319999999999</v>
          </cell>
        </row>
        <row r="420">
          <cell r="A420" t="str">
            <v>001.09.00805</v>
          </cell>
          <cell r="B420" t="str">
            <v>Fornecimento e Instalação de Porta de ferro tipo veneziana - 0,60x2,10m - padrão comercial</v>
          </cell>
          <cell r="C420" t="str">
            <v>un</v>
          </cell>
          <cell r="D420">
            <v>132.35319999999999</v>
          </cell>
        </row>
        <row r="421">
          <cell r="A421" t="str">
            <v>001.09.00820</v>
          </cell>
          <cell r="B421" t="str">
            <v>Fornecimento e Instalação de Janela de ferro em perfis metálicos - basculante com grade - padrão comercial</v>
          </cell>
          <cell r="C421" t="str">
            <v>M2</v>
          </cell>
          <cell r="D421">
            <v>229.2216</v>
          </cell>
        </row>
        <row r="422">
          <cell r="A422" t="str">
            <v>001.09.00825</v>
          </cell>
          <cell r="B422" t="str">
            <v>Fornecimento e Instalação de Janela Tipo Vitro Basculante com Grade Xadrez 0.40 x 0.40 cm, batente e = 12 cm chapa 22 - Padrão Comercial</v>
          </cell>
          <cell r="C422" t="str">
            <v>m2</v>
          </cell>
          <cell r="D422">
            <v>166.3862</v>
          </cell>
        </row>
        <row r="423">
          <cell r="A423" t="str">
            <v>001.09.00826</v>
          </cell>
          <cell r="B423" t="str">
            <v>Fornecimento e Instalação de Janela Tipo Vitro Basculante com Grade Xadrez 0.40 x 0.60 cm Batente e = 12 cm Chapa 22 - Padrão Comercial</v>
          </cell>
          <cell r="C423" t="str">
            <v>m2</v>
          </cell>
          <cell r="D423">
            <v>166.3862</v>
          </cell>
        </row>
        <row r="424">
          <cell r="A424" t="str">
            <v>001.09.00830</v>
          </cell>
          <cell r="B424" t="str">
            <v>Fornecimento e Instalação de Janela Tipo Vitro Maxim-ar 1.00 x 0.60 m c/ Grade Xadrez, Batente E = 12 cm, Chapa 22  - Padrão Comercial</v>
          </cell>
          <cell r="C424" t="str">
            <v>m2</v>
          </cell>
          <cell r="D424">
            <v>214.61619999999999</v>
          </cell>
        </row>
        <row r="425">
          <cell r="A425" t="str">
            <v>001.09.00840</v>
          </cell>
          <cell r="B425" t="str">
            <v>Fornecimento e Instalação de Janela de ferro em perfis metálicos - de correr com grade  - padrão comercial</v>
          </cell>
          <cell r="C425" t="str">
            <v>m2</v>
          </cell>
          <cell r="D425">
            <v>156.9881</v>
          </cell>
        </row>
        <row r="426">
          <cell r="A426" t="str">
            <v>001.09.00845</v>
          </cell>
          <cell r="B426" t="str">
            <v>Fornecimento e Instalação de Janela Tipo Vitro de Correr com Caixilho Fixo 1.20 x 1.00 m c/ Grade, Batente E = 12 cm, Chapa 22 4 Folhas - Padrão Comercial</v>
          </cell>
          <cell r="C426" t="str">
            <v>m2</v>
          </cell>
          <cell r="D426">
            <v>128.71619999999999</v>
          </cell>
        </row>
        <row r="427">
          <cell r="A427" t="str">
            <v>001.09.00846</v>
          </cell>
          <cell r="B427" t="str">
            <v>Fornecimento e Instalação de Janela Tipo Vitro de Correr com Caixilho Fixo 1.50 x 1.00 m c/ Grade, Batente E = 12 cm, Chapa 22 4 Folhas - Padrão Comercial</v>
          </cell>
          <cell r="C427" t="str">
            <v>m2</v>
          </cell>
          <cell r="D427">
            <v>118.58620000000001</v>
          </cell>
        </row>
        <row r="428">
          <cell r="A428" t="str">
            <v>001.09.00848</v>
          </cell>
          <cell r="B428" t="str">
            <v>Fornecimento e Instalação de Janela Tipo Vitro de Correr com Caixilho Fixo 2.00 x 1.00 m s/ Grade, Batente e= 12 cm Chapa 22, 4 Folhas - Padrão Comercial</v>
          </cell>
          <cell r="C428" t="str">
            <v>m2</v>
          </cell>
          <cell r="D428">
            <v>113.1362</v>
          </cell>
        </row>
        <row r="429">
          <cell r="A429" t="str">
            <v>001.09.00850</v>
          </cell>
          <cell r="B429" t="str">
            <v>Fornecimento e Instalação de Janela Tipo Vitro de Correr com Caixilho Fixo 1.50 x 1.20 m c/ Grade, Batente E = 12 cm, Chapa 22 4 Folhas - Padrão Comercial</v>
          </cell>
          <cell r="C429" t="str">
            <v>m2</v>
          </cell>
          <cell r="D429">
            <v>110.7362</v>
          </cell>
        </row>
        <row r="430">
          <cell r="A430" t="str">
            <v>001.09.00860</v>
          </cell>
          <cell r="B430" t="str">
            <v>Fornecimento e Instalação de Janela metálica tipo veneziana de correr com grade - padrão comercial</v>
          </cell>
          <cell r="C430" t="str">
            <v>m2</v>
          </cell>
          <cell r="D430">
            <v>156.9881</v>
          </cell>
        </row>
        <row r="431">
          <cell r="A431" t="str">
            <v>001.09.00900</v>
          </cell>
          <cell r="B431" t="str">
            <v>Fornecimento e Instalação de Porta Padrão Popular (sem defeitos), Tipo Solidor, Dimensão 60 x 210 cm, incl. Portal de Cedrinho Fixado Com Espuma de Poliuretano, Alisar de Cedrinho, Dobradiça de Ferro Zincado 31/2"" x 21/2"",</v>
          </cell>
          <cell r="C431" t="str">
            <v>CJ</v>
          </cell>
          <cell r="D431">
            <v>112.01260000000001</v>
          </cell>
        </row>
        <row r="432">
          <cell r="A432" t="str">
            <v>001.09.00920</v>
          </cell>
          <cell r="B432" t="str">
            <v>Fornecimento e Instalação de Porta Padrão Popular (sem defeitos), Tipo Solidor, Dimensão 70 x 210 cm, incl. Portal de Cedrinho Fixado Com Espuma de Poliuretano, Alisar de Cedrinho, Dobradiça de Ferro Zincado 31/2"" x 21/2"",</v>
          </cell>
          <cell r="C432" t="str">
            <v>CJ</v>
          </cell>
          <cell r="D432">
            <v>112.01260000000001</v>
          </cell>
        </row>
        <row r="433">
          <cell r="A433" t="str">
            <v>001.09.00940</v>
          </cell>
          <cell r="B433" t="str">
            <v>Fornecimento e Instalação de Porta Padrão Popular (sem defeitos), Tipo Solidor, Dimensão 80 x 210 cm, incl. Portal de Cedrinho Fixado Com Espuma de Poliuretano, Alisar de Cedrinho, Dobradiça de Ferro Zincado 31/2"" x 21/2"",</v>
          </cell>
          <cell r="C433" t="str">
            <v>CJ</v>
          </cell>
          <cell r="D433">
            <v>112.01260000000001</v>
          </cell>
        </row>
        <row r="434">
          <cell r="A434" t="str">
            <v>001.09.00960</v>
          </cell>
          <cell r="B434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4" t="str">
            <v>CJ</v>
          </cell>
          <cell r="D434">
            <v>205.89259999999999</v>
          </cell>
        </row>
        <row r="435">
          <cell r="A435" t="str">
            <v>001.09.00980</v>
          </cell>
          <cell r="B435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5" t="str">
            <v>CJ</v>
          </cell>
          <cell r="D435">
            <v>205.89259999999999</v>
          </cell>
        </row>
        <row r="436">
          <cell r="A436" t="str">
            <v>001.09.01000</v>
          </cell>
          <cell r="B436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6" t="str">
            <v>CJ</v>
          </cell>
          <cell r="D436">
            <v>205.89259999999999</v>
          </cell>
        </row>
        <row r="437">
          <cell r="A437" t="str">
            <v>001.09.01010</v>
          </cell>
          <cell r="B437" t="str">
            <v>Fornecimento e Instalação de Porta Tipo Solidor, Angelim, Prensada, Semi Oca, Laminada Para Pintura, Dim. 90 x 210 cm, incl. Portal de Angelim e=3.50cm, Fixado C/ Espuma de Poliuretano, Alisar de Angelim l=6.00cm, Dobradiça de Ferro Niquel. 31/2"" x 21/</v>
          </cell>
          <cell r="C437" t="str">
            <v>CJ</v>
          </cell>
          <cell r="D437">
            <v>205.89259999999999</v>
          </cell>
        </row>
        <row r="438">
          <cell r="A438" t="str">
            <v>001.09.01020</v>
          </cell>
          <cell r="B438" t="str">
            <v>Fornecimento e Instalação de Porta Tipo Solidor, Angelim, Prensada, Encabeçada,Semi Oca, Laminada Para Envernizamento, Dim. 60 x 210 cm, incl. Portal de Angelim e=3.50cm, Fixado C/ Espuma de Poliuretano, Alisar de Angelim l=6.00cm, Dobradiça 31/2""x21/2</v>
          </cell>
          <cell r="C438" t="str">
            <v>CJ</v>
          </cell>
          <cell r="D438">
            <v>230.9126</v>
          </cell>
        </row>
        <row r="439">
          <cell r="A439" t="str">
            <v>001.09.01040</v>
          </cell>
          <cell r="B439" t="str">
            <v>Fornecimento e Instalação de Porta Tipo Solidor, Angelim, Prensada, Encabeçada,Semi Oca, Laminada Para Envernizamento, Dim. 70 x 210 cm, incl. Portal de Angelim e=3.50cm, Fixado C/ Espuma de Poliuretano, Alisar de Angelim l=6.00cm, Dobradiça 31/2""x21/2</v>
          </cell>
          <cell r="C439" t="str">
            <v>CJ</v>
          </cell>
          <cell r="D439">
            <v>230.9126</v>
          </cell>
        </row>
        <row r="440">
          <cell r="A440" t="str">
            <v>001.09.01060</v>
          </cell>
          <cell r="B440" t="str">
            <v>Fornecimento e Instalação de Porta Tipo Solidor, Angelim, Prensada, Encabeçada,Semi Oca, Laminada Para Envernizamento, Dim. 80 x 210 cm, incl. Portal de Angelim e=3.50cm, Fixado C/ Espuma de Poliuretano, Alisar de Angelim l=6.00cm, Dobradiça 31/2""x21/2</v>
          </cell>
          <cell r="C440" t="str">
            <v>CJ</v>
          </cell>
          <cell r="D440">
            <v>230.9126</v>
          </cell>
        </row>
        <row r="441">
          <cell r="A441" t="str">
            <v>001.09.01070</v>
          </cell>
          <cell r="B441" t="str">
            <v>Fornecimento e Instalação de Porta Tipo Solidor, Angelim, Prensada, Encabeçada,Semi Oca, Laminada Para Envernizamento, Dim. 90 x 210 cm, incl. Portal de Angelim e=3.50cm, Fixado C/ Espuma de Poliuretano, Alisar de Angelim l=6.00cm, Dobradiça 31/2""x21/2</v>
          </cell>
          <cell r="C441" t="str">
            <v>CJ</v>
          </cell>
          <cell r="D441">
            <v>230.9126</v>
          </cell>
        </row>
        <row r="442">
          <cell r="A442" t="str">
            <v>001.09.01080</v>
          </cell>
          <cell r="B442" t="str">
            <v>Fornecimento e Instalação de Porta Tipo Solidor,Itaúba, Prensada, Encabeçada,Semi Oca, Laminada Para Envernizamento, Dim. 60 x 210 cm, incl. Portal de Itaúba e=3.50cm, Fixado C/ Espuma de Poliuretano, Alisar de Itaúba l=6.00cm, Dobradiça de 31/2""x21/2</v>
          </cell>
          <cell r="C442" t="str">
            <v>CJ</v>
          </cell>
          <cell r="D442">
            <v>237.99260000000001</v>
          </cell>
        </row>
        <row r="443">
          <cell r="A443" t="str">
            <v>001.09.01100</v>
          </cell>
          <cell r="B443" t="str">
            <v>Fornecimento e Instalação de Porta Tipo Solidor,Itaúba, Prensada, Encabeçada,Semi Oca, Laminada Para Envernizamento, Dim. 70 x 210 cm, incl. Portal de Itaúba e=3.50cm, Fixado C/ Espuma de Poliuretano, Alisar de Itaúba l=6.00cm, Dobradiça de 31/2""x21/2"</v>
          </cell>
          <cell r="C443" t="str">
            <v>CJ</v>
          </cell>
          <cell r="D443">
            <v>237.99260000000001</v>
          </cell>
        </row>
        <row r="444">
          <cell r="A444" t="str">
            <v>001.09.01120</v>
          </cell>
          <cell r="B444" t="str">
            <v>Fornecimento e Instalação de Porta Tipo Solidor,Itaúba, Prensada, Encabeçada,Semi Oca, Laminada Para Envernizamento, Dim. 80 x 210 cm, incl. Portal de Itaúba e=3.50cm, Fixado C/ Espuma de Poliuretano, Alisar de Itaúba l=6.00cm, Dobradiça de 31/2""x21/2"</v>
          </cell>
          <cell r="C444" t="str">
            <v>CJ</v>
          </cell>
          <cell r="D444">
            <v>226.30260000000001</v>
          </cell>
        </row>
        <row r="445">
          <cell r="A445" t="str">
            <v>001.09.01130</v>
          </cell>
          <cell r="B445" t="str">
            <v>Fornecimento e Instalação de Porta Tipo Solidor,Itaúba, Prensada, Encabeçada,Semi Oca, Laminada Para Envernizamento, Dim. 90 x 210 cm, incl. Portal de Itaúba e=3.50cm, Fixado C/ Espuma de Poliuretano, Alisar de Itaúba l=6.00cm, Dobradiça de 31/2""x21/2"</v>
          </cell>
          <cell r="C445" t="str">
            <v>CJ</v>
          </cell>
          <cell r="D445">
            <v>226.30260000000001</v>
          </cell>
        </row>
        <row r="446">
          <cell r="A446" t="str">
            <v>001.09.01290</v>
          </cell>
          <cell r="B446" t="str">
            <v>Fornecimento e Instalação de Porta Tipo Solidor, Angelim, Prensada, Semi Oca, Laminada e Formicada TX PP30 0.8 mm, Dim. 60 x 210 cm, incl. Portal de Angelim e=3.50cm, Fix. Espuma de Poliur., Alisar de Angelim l=6.00cm, Dobr. de Ferro Niquel. 31/2"" x 21</v>
          </cell>
          <cell r="C446" t="str">
            <v>un</v>
          </cell>
          <cell r="D446">
            <v>308.86610000000002</v>
          </cell>
        </row>
        <row r="447">
          <cell r="A447" t="str">
            <v>001.09.01291</v>
          </cell>
          <cell r="B447" t="str">
            <v>Fornecimento e Instalação de Porta Tipo Solidor, Angelim, Prensada, Semi Oca, Laminada e Formicada TX PP30 0.8 mm, Dim. 70 x 210 cm, incl. Portal de Angelim e=3.50cm, Fix. Espuma de Poliur., Alisar de Angelim l=6.00cm, Dobr. de Ferro Niquel. 31/2"" x 21</v>
          </cell>
          <cell r="C447" t="str">
            <v>un</v>
          </cell>
          <cell r="D447">
            <v>332.24610000000001</v>
          </cell>
        </row>
        <row r="448">
          <cell r="A448" t="str">
            <v>001.09.01292</v>
          </cell>
          <cell r="B448" t="str">
            <v>Fornecimento e Instalação de Porta Tipo Solidor, Angelim, Prensada, Semi Oca, Laminada e Formicada TX PP30 0.8 mm, Dim. 80 x 210 cm, incl. Portal de Angelim e=3.50cm, Fix. Espuma de Poliur., Alisar de Angelim l=6.00cm, Dobr. de Ferro Niquel. 31/2"" x 21</v>
          </cell>
          <cell r="C448" t="str">
            <v>un</v>
          </cell>
          <cell r="D448">
            <v>332.24610000000001</v>
          </cell>
        </row>
        <row r="449">
          <cell r="A449" t="str">
            <v>001.09.01293</v>
          </cell>
          <cell r="B449" t="str">
            <v>Fornecimento e Instalação de Porta Tipo Solidor, Angelim, Prensada, Semi Oca, Laminada e Formicada TX PP30 0.8 mm, Dim. 90 x 210 cm, incl. Portal de Angelim e=3.50cm, Fix. Espuma de Poliur., Alisar de Angelim l=6.00cm, Dobr. de Ferro Niquel. 31/2"" x 21</v>
          </cell>
          <cell r="C449" t="str">
            <v>un</v>
          </cell>
          <cell r="D449">
            <v>332.24610000000001</v>
          </cell>
        </row>
        <row r="450">
          <cell r="A450" t="str">
            <v>001.09.01420</v>
          </cell>
          <cell r="B450" t="str">
            <v>Fechadura c/ chave central, maçaneta tipo copo, conjunto completo p/portas de entrada</v>
          </cell>
          <cell r="C450" t="str">
            <v>UN</v>
          </cell>
          <cell r="D450">
            <v>23.020199999999999</v>
          </cell>
        </row>
        <row r="451">
          <cell r="A451" t="str">
            <v>001.09.01440</v>
          </cell>
          <cell r="B451" t="str">
            <v>Fechadura c/ chave central, maçaneta tipo copo, conjunto completo p/portas de comunicacao</v>
          </cell>
          <cell r="C451" t="str">
            <v>UN</v>
          </cell>
          <cell r="D451">
            <v>18.860199999999999</v>
          </cell>
        </row>
        <row r="452">
          <cell r="A452" t="str">
            <v>001.09.01460</v>
          </cell>
          <cell r="B452" t="str">
            <v>Fechadura c/ chave central, maçaneta tipo copo, conjunto completo p/portas de banheiro</v>
          </cell>
          <cell r="C452" t="str">
            <v>UN</v>
          </cell>
          <cell r="D452">
            <v>18.860199999999999</v>
          </cell>
        </row>
        <row r="453">
          <cell r="A453" t="str">
            <v>001.09.02300</v>
          </cell>
          <cell r="B453" t="str">
            <v>Tela metálica tipo mosquiteiro fixado em ferro cantoneira de abas iguais de 1/2""""x1/8""""</v>
          </cell>
          <cell r="C453" t="str">
            <v>M2</v>
          </cell>
          <cell r="D453">
            <v>33.885399999999997</v>
          </cell>
        </row>
        <row r="454">
          <cell r="A454" t="str">
            <v>001.09.02320</v>
          </cell>
          <cell r="B454" t="str">
            <v>Tela metálica tipo mosquiteiro fixado em ferro cantoneira de abas iguais de 1""""x3/16""""</v>
          </cell>
          <cell r="C454" t="str">
            <v>M2</v>
          </cell>
          <cell r="D454">
            <v>59.985399999999998</v>
          </cell>
        </row>
        <row r="455">
          <cell r="A455" t="str">
            <v>001.09.02325</v>
          </cell>
          <cell r="B455" t="str">
            <v>Fornecimento e Instalação de Chapa de Ferro Preta Lisa e= 3 mm Conf. Det. 26 A SEJUSP</v>
          </cell>
          <cell r="C455" t="str">
            <v>m2</v>
          </cell>
          <cell r="D455">
            <v>128.08510000000001</v>
          </cell>
        </row>
        <row r="456">
          <cell r="A456" t="str">
            <v>001.09.02327</v>
          </cell>
          <cell r="B456" t="str">
            <v>Fornecimento e Instalação de Chapa de Ferro Preta Lisa e= 8 mm Conf. Det. 26 C SEJUSP</v>
          </cell>
          <cell r="C456" t="str">
            <v>m2</v>
          </cell>
          <cell r="D456">
            <v>339.98250000000002</v>
          </cell>
        </row>
        <row r="457">
          <cell r="A457" t="str">
            <v>001.09.02330</v>
          </cell>
          <cell r="B457" t="str">
            <v>Fornecimento e Instalação de Porta Para Cadeia ou Presídio 0.80 x 2.10 em grade 7/8"" e barra chata 1 1/2"" x 5/16"" Conf. Det. 05 SINFRA</v>
          </cell>
          <cell r="C457" t="str">
            <v>m2</v>
          </cell>
          <cell r="D457">
            <v>227.84440000000001</v>
          </cell>
        </row>
        <row r="458">
          <cell r="A458" t="str">
            <v>001.09.02335</v>
          </cell>
          <cell r="B458" t="str">
            <v>Fornecimento e Instalação de Porta Metálica C/ Passa Prato Conf. Det. 05 SEJUSP</v>
          </cell>
          <cell r="C458" t="str">
            <v>m2</v>
          </cell>
          <cell r="D458">
            <v>356.19459999999998</v>
          </cell>
        </row>
        <row r="459">
          <cell r="A459" t="str">
            <v>001.09.02336</v>
          </cell>
          <cell r="B459" t="str">
            <v>Fornecimento e Instalação de Porta Metálica S/ Passa Prato Conf. Det. 05 A SEJUSP</v>
          </cell>
          <cell r="C459" t="str">
            <v>m2</v>
          </cell>
          <cell r="D459">
            <v>278.31799999999998</v>
          </cell>
        </row>
        <row r="460">
          <cell r="A460" t="str">
            <v>001.09.02337</v>
          </cell>
          <cell r="B460" t="str">
            <v>Fornecimento e Instalação de Porta Metálica C/ Chapa Metálica Sobre Toda a Porta Conf. Det. 05 B  SEJUSP</v>
          </cell>
          <cell r="C460" t="str">
            <v>m2</v>
          </cell>
          <cell r="D460">
            <v>426.10849999999999</v>
          </cell>
        </row>
        <row r="461">
          <cell r="A461" t="str">
            <v>001.09.02338</v>
          </cell>
          <cell r="B461" t="str">
            <v>Fornecimento e Instalação de Conjunto de Grade Conf. Det. 08 SEJUSP</v>
          </cell>
          <cell r="C461" t="str">
            <v>m2</v>
          </cell>
          <cell r="D461">
            <v>130.26499999999999</v>
          </cell>
        </row>
        <row r="462">
          <cell r="A462" t="str">
            <v>001.09.02340</v>
          </cell>
          <cell r="B462" t="str">
            <v>Fornecimento e Instalação de Grade Metálica Conf. Det. 09 A SEJUSP</v>
          </cell>
          <cell r="C462" t="str">
            <v>m2</v>
          </cell>
          <cell r="D462">
            <v>191.0461</v>
          </cell>
        </row>
        <row r="463">
          <cell r="A463" t="str">
            <v>001.09.02345</v>
          </cell>
          <cell r="B463" t="str">
            <v>Fornecimento e Instalação de Porta Metálica C/ Chapa Metálica Sobre Toda a Porta Conf. Det. 23  SEJUSP</v>
          </cell>
          <cell r="C463" t="str">
            <v>m2</v>
          </cell>
          <cell r="D463">
            <v>380.67520000000002</v>
          </cell>
        </row>
        <row r="464">
          <cell r="A464" t="str">
            <v>001.09.02346</v>
          </cell>
          <cell r="B464" t="str">
            <v>Fornecimento e Instalação de Porta Metálica S/ Chapa Metálica Conf. Det. 23 A  SEJUSP</v>
          </cell>
          <cell r="C464" t="str">
            <v>m2</v>
          </cell>
          <cell r="D464">
            <v>297.05579999999998</v>
          </cell>
        </row>
        <row r="465">
          <cell r="A465" t="str">
            <v>001.09.02350</v>
          </cell>
          <cell r="B465" t="str">
            <v>Fornecimento e Instalação de Visor Conf. Det. 30 SEJUSP</v>
          </cell>
          <cell r="C465" t="str">
            <v>un</v>
          </cell>
          <cell r="D465">
            <v>210.67439999999999</v>
          </cell>
        </row>
        <row r="466">
          <cell r="A466" t="str">
            <v>001.09.02360</v>
          </cell>
          <cell r="B466" t="str">
            <v>Fornecimento e Instalação de Tranca Tipo Comum Conf. Det. 41 SEJUSP</v>
          </cell>
          <cell r="C466" t="str">
            <v>un</v>
          </cell>
          <cell r="D466">
            <v>122.6871</v>
          </cell>
        </row>
        <row r="467">
          <cell r="A467" t="str">
            <v>001.09.02365</v>
          </cell>
          <cell r="B467" t="str">
            <v>Fornecimento e Instalação de Grade Metálica Conf. Det. 45 B SEJUSP</v>
          </cell>
          <cell r="C467" t="str">
            <v>m2</v>
          </cell>
          <cell r="D467">
            <v>246.3074</v>
          </cell>
        </row>
        <row r="468">
          <cell r="A468" t="str">
            <v>001.09.02370</v>
          </cell>
          <cell r="B468" t="str">
            <v>Batente de madeira 15 x 15 cm para porta e janela</v>
          </cell>
          <cell r="C468" t="str">
            <v>m</v>
          </cell>
          <cell r="D468">
            <v>20.7333</v>
          </cell>
        </row>
        <row r="469">
          <cell r="A469" t="str">
            <v>001.09.02380</v>
          </cell>
          <cell r="B469" t="str">
            <v>Batente de madeira 3,5 x 14,5 cm para portas e janelas</v>
          </cell>
          <cell r="C469" t="str">
            <v>M</v>
          </cell>
          <cell r="D469">
            <v>8.0296000000000003</v>
          </cell>
        </row>
        <row r="470">
          <cell r="A470" t="str">
            <v>001.09.02400</v>
          </cell>
          <cell r="B470" t="str">
            <v>Reparo em esquadria - substituição de folhas de porta/janelas de madeira tipo almofadada</v>
          </cell>
          <cell r="C470" t="str">
            <v>M2</v>
          </cell>
          <cell r="D470">
            <v>42.630299999999998</v>
          </cell>
        </row>
        <row r="471">
          <cell r="A471" t="str">
            <v>001.09.02420</v>
          </cell>
          <cell r="B471" t="str">
            <v>Reparo em esquadria - substituição de batente de madeira</v>
          </cell>
          <cell r="C471" t="str">
            <v>M</v>
          </cell>
          <cell r="D471">
            <v>17.7865</v>
          </cell>
        </row>
        <row r="472">
          <cell r="A472" t="str">
            <v>001.09.02440</v>
          </cell>
          <cell r="B472" t="str">
            <v>Reparo em esquadria - substituição de folha de porta de madeira tipo solidor, inclusive dobradiças, -(0,60x1,80)m</v>
          </cell>
          <cell r="C472" t="str">
            <v>UN</v>
          </cell>
          <cell r="D472">
            <v>50.916499999999999</v>
          </cell>
        </row>
        <row r="473">
          <cell r="A473" t="str">
            <v>001.09.02460</v>
          </cell>
          <cell r="B473" t="str">
            <v>Reparo em esquadria - substituição de folha de porta de madeira tipo solidor, inclusive dobradiças, -(0,60x2,10)m</v>
          </cell>
          <cell r="C473" t="str">
            <v>UN</v>
          </cell>
          <cell r="D473">
            <v>54.606499999999997</v>
          </cell>
        </row>
        <row r="474">
          <cell r="A474" t="str">
            <v>001.09.02480</v>
          </cell>
          <cell r="B474" t="str">
            <v>Reparo em esquadria - substituição de folha de porta de madeira tipo solidor, inclusive dobradiças, -(0,70x2,10)m</v>
          </cell>
          <cell r="C474" t="str">
            <v>UN</v>
          </cell>
          <cell r="D474">
            <v>54.606499999999997</v>
          </cell>
        </row>
        <row r="475">
          <cell r="A475" t="str">
            <v>001.09.02500</v>
          </cell>
          <cell r="B475" t="str">
            <v>Reparo em esquadria - substituição de folha de porta de madeira tipo solidor, inclusive dobradiças, -(0,80x2,10)m</v>
          </cell>
          <cell r="C475" t="str">
            <v>UN</v>
          </cell>
          <cell r="D475">
            <v>54.606499999999997</v>
          </cell>
        </row>
        <row r="476">
          <cell r="A476" t="str">
            <v>001.09.02520</v>
          </cell>
          <cell r="B476" t="str">
            <v>Reparo em esquadria - substituição de folha de porta de madeira tipo solidor, inclusive dobradiças, -(0,90x2,10)m</v>
          </cell>
          <cell r="C476" t="str">
            <v>UN</v>
          </cell>
          <cell r="D476">
            <v>92.606499999999997</v>
          </cell>
        </row>
        <row r="477">
          <cell r="A477" t="str">
            <v>001.09.02540</v>
          </cell>
          <cell r="B477" t="str">
            <v>Reparo em esquadria - substituição de folha de madeira almofadada, inclusive dobradiças-(0,60x2,10)m</v>
          </cell>
          <cell r="C477" t="str">
            <v>UN</v>
          </cell>
          <cell r="D477">
            <v>73.606499999999997</v>
          </cell>
        </row>
        <row r="478">
          <cell r="A478" t="str">
            <v>001.09.02560</v>
          </cell>
          <cell r="B478" t="str">
            <v>Reparo em esquadria - substituição de folha de madeira almofadada, inclusive dobradiças-(0,70x2,10)m</v>
          </cell>
          <cell r="C478" t="str">
            <v>UN</v>
          </cell>
          <cell r="D478">
            <v>73.606499999999997</v>
          </cell>
        </row>
        <row r="479">
          <cell r="A479" t="str">
            <v>001.09.02580</v>
          </cell>
          <cell r="B479" t="str">
            <v>Reparo em esquadria - substituição de folha de madeira almofadada, inclusive dobradiças-(0,80x2,10)m</v>
          </cell>
          <cell r="C479" t="str">
            <v>UN</v>
          </cell>
          <cell r="D479">
            <v>73.606499999999997</v>
          </cell>
        </row>
        <row r="480">
          <cell r="A480" t="str">
            <v>001.09.02600</v>
          </cell>
          <cell r="B480" t="str">
            <v>Reparo em esquadria - substituição de folha de madeira almofadada, inclusive dobradiças-(0,90x2,10)m</v>
          </cell>
          <cell r="C480" t="str">
            <v>UN</v>
          </cell>
          <cell r="D480">
            <v>87.606499999999997</v>
          </cell>
        </row>
        <row r="481">
          <cell r="A481" t="str">
            <v>001.09.02620</v>
          </cell>
          <cell r="B481" t="str">
            <v>Reparo em esquadria - substituição de batente de peroba, inclusive guarnições -vão de (0,60x2,10)m</v>
          </cell>
          <cell r="C481" t="str">
            <v>JG</v>
          </cell>
          <cell r="D481">
            <v>98.226600000000005</v>
          </cell>
        </row>
        <row r="482">
          <cell r="A482" t="str">
            <v>001.09.02640</v>
          </cell>
          <cell r="B482" t="str">
            <v>Reparo em esquadria - substituição de batente de peroba, inclusive guarnições -vão de (0,70x2,10)m</v>
          </cell>
          <cell r="C482" t="str">
            <v>JG</v>
          </cell>
          <cell r="D482">
            <v>96.892099999999999</v>
          </cell>
        </row>
        <row r="483">
          <cell r="A483" t="str">
            <v>001.09.02660</v>
          </cell>
          <cell r="B483" t="str">
            <v>Reparo em esquadria - substituição de batente de peroba, inclusive guarnições -vão de (0,80x2,10)m</v>
          </cell>
          <cell r="C483" t="str">
            <v>JG</v>
          </cell>
          <cell r="D483">
            <v>108.9226</v>
          </cell>
        </row>
        <row r="484">
          <cell r="A484" t="str">
            <v>001.09.02800</v>
          </cell>
          <cell r="B484" t="str">
            <v>Reparo em Grades e Portões - substituição de ferro CA 25 1/2""</v>
          </cell>
          <cell r="C484" t="str">
            <v>ml</v>
          </cell>
          <cell r="D484">
            <v>4.0110999999999999</v>
          </cell>
        </row>
        <row r="485">
          <cell r="A485" t="str">
            <v>001.09.02820</v>
          </cell>
          <cell r="B485" t="str">
            <v>Reparo em Grades e Portões - substituição de ferro CA 25 7/8""</v>
          </cell>
          <cell r="C485" t="str">
            <v>ml</v>
          </cell>
          <cell r="D485">
            <v>13.7584</v>
          </cell>
        </row>
        <row r="486">
          <cell r="A486" t="str">
            <v>001.09.02840</v>
          </cell>
          <cell r="B486" t="str">
            <v>Reparo em Alambrados e Portões - substituição de tubo de ferro em chapa preta diam.2"" chapa 13</v>
          </cell>
          <cell r="C486" t="str">
            <v>ml</v>
          </cell>
          <cell r="D486">
            <v>16.174800000000001</v>
          </cell>
        </row>
        <row r="487">
          <cell r="A487" t="str">
            <v>001.09.02860</v>
          </cell>
          <cell r="B487" t="str">
            <v>Reparo em Alambrados e Portões - substituição de tela de alambrado galvanizado malha 2"" fio dw12</v>
          </cell>
          <cell r="C487" t="str">
            <v>m2</v>
          </cell>
          <cell r="D487">
            <v>14.151400000000001</v>
          </cell>
        </row>
        <row r="488">
          <cell r="A488" t="str">
            <v>001.10</v>
          </cell>
          <cell r="B488" t="str">
            <v>REVESTIMENTO</v>
          </cell>
          <cell r="D488">
            <v>329.01499999999999</v>
          </cell>
        </row>
        <row r="489">
          <cell r="A489" t="str">
            <v>001.10.00020</v>
          </cell>
          <cell r="B489" t="str">
            <v>Chapisco de aderência c/argamassa de cimento e areia traço 1:3 e= 5 mm</v>
          </cell>
          <cell r="C489" t="str">
            <v>m2</v>
          </cell>
          <cell r="D489">
            <v>1.9576</v>
          </cell>
        </row>
        <row r="490">
          <cell r="A490" t="str">
            <v>001.10.00040</v>
          </cell>
          <cell r="B490" t="str">
            <v>Chapisco de acab.c/argam.de cimento e pedrisco traço 1:4  e= 7 mm</v>
          </cell>
          <cell r="C490" t="str">
            <v>m2</v>
          </cell>
          <cell r="D490">
            <v>2.9297</v>
          </cell>
        </row>
        <row r="491">
          <cell r="A491" t="str">
            <v>001.10.00100</v>
          </cell>
          <cell r="B491" t="str">
            <v>Reboco paulista usando argamassa mista de cimento cal e areia no traço 1:2:8 com 20 mm de espessura</v>
          </cell>
          <cell r="C491" t="str">
            <v>m2</v>
          </cell>
          <cell r="D491">
            <v>7.8211000000000004</v>
          </cell>
        </row>
        <row r="492">
          <cell r="A492" t="str">
            <v>001.10.00110</v>
          </cell>
          <cell r="B492" t="str">
            <v>Reboco paulista usando argamassa mista de cimento cal e areia no traço 1:2:9 com 20 mm de espessura</v>
          </cell>
          <cell r="C492" t="str">
            <v>m2</v>
          </cell>
          <cell r="D492">
            <v>7.6371000000000002</v>
          </cell>
        </row>
        <row r="493">
          <cell r="A493" t="str">
            <v>001.10.00120</v>
          </cell>
          <cell r="B493" t="str">
            <v>Reboco c/ argamassa de cal em pasta e areia fina peneirada no traço 1:2 (espessura 0.5 cm)</v>
          </cell>
          <cell r="C493" t="str">
            <v>m2</v>
          </cell>
          <cell r="D493">
            <v>3.6324999999999998</v>
          </cell>
        </row>
        <row r="494">
          <cell r="A494" t="str">
            <v>001.10.00170</v>
          </cell>
          <cell r="B494" t="str">
            <v>Revestimento c/ argamassa de barita e = 1O mm</v>
          </cell>
          <cell r="C494" t="str">
            <v>m2</v>
          </cell>
          <cell r="D494">
            <v>42.392600000000002</v>
          </cell>
        </row>
        <row r="495">
          <cell r="A495" t="str">
            <v>001.10.00180</v>
          </cell>
          <cell r="B495" t="str">
            <v>Reboco barra lisa com argamassa de cimento e areia 1:1.5 com impermeabilizante inclusive emboço de cimento e areia 1:4</v>
          </cell>
          <cell r="C495" t="str">
            <v>M2</v>
          </cell>
          <cell r="D495">
            <v>17.493600000000001</v>
          </cell>
        </row>
        <row r="496">
          <cell r="A496" t="str">
            <v>001.10.00200</v>
          </cell>
          <cell r="B496" t="str">
            <v>Barra lisa c/ acabamento em nata de cimento comum c/ desempenadeira de aço sobre emboço de cimento e areia 1:4</v>
          </cell>
          <cell r="C496" t="str">
            <v>m2</v>
          </cell>
          <cell r="D496">
            <v>12.008100000000001</v>
          </cell>
        </row>
        <row r="497">
          <cell r="A497" t="str">
            <v>001.10.00220</v>
          </cell>
          <cell r="B497" t="str">
            <v>Barra lisa c/ acabamento em nata de cimento comum c/ desempenadeira de aço sobre emboço de cimento e areia 1:4:8</v>
          </cell>
          <cell r="C497" t="str">
            <v>m2</v>
          </cell>
          <cell r="D497">
            <v>11.581300000000001</v>
          </cell>
        </row>
        <row r="498">
          <cell r="A498" t="str">
            <v>001.10.00240</v>
          </cell>
          <cell r="B498" t="str">
            <v>Barra lisa c/ acabamento em nata de cimento branco c/ desempenadeira de aço sobre emboço de cimento e areia 1:4</v>
          </cell>
          <cell r="C498" t="str">
            <v>m2</v>
          </cell>
          <cell r="D498">
            <v>14.0441</v>
          </cell>
        </row>
        <row r="499">
          <cell r="A499" t="str">
            <v>001.10.00260</v>
          </cell>
          <cell r="B499" t="str">
            <v>Barra lisa c/ acabamento em nata de cimento comum c/ desempenadeira de aço sobre emboço de cimento e areia 1:4:8</v>
          </cell>
          <cell r="C499" t="str">
            <v>m2</v>
          </cell>
          <cell r="D499">
            <v>11.581300000000001</v>
          </cell>
        </row>
        <row r="500">
          <cell r="A500" t="str">
            <v>001.10.00280</v>
          </cell>
          <cell r="B500" t="str">
            <v>Revestimento com azulejo branco (dimensão mínima 150x150 mm, espessura mínima 4 mm) empregando argamassa pré fabricada de cimento colante (a prumo ), incl rejuntamento</v>
          </cell>
          <cell r="C500" t="str">
            <v>m2</v>
          </cell>
          <cell r="D500">
            <v>22.776800000000001</v>
          </cell>
        </row>
        <row r="501">
          <cell r="A501" t="str">
            <v>001.10.00300</v>
          </cell>
          <cell r="B501" t="str">
            <v>Revestimento com azulejo decorado (dimensão mínima 150x150 mm, espessura mínima 4 mm) empregando argamassa pré fabricada de cimento colante (a prumo ), incl rejuntamento</v>
          </cell>
          <cell r="C501" t="str">
            <v>m2</v>
          </cell>
          <cell r="D501">
            <v>19.9938</v>
          </cell>
        </row>
        <row r="502">
          <cell r="A502" t="str">
            <v>001.10.00320</v>
          </cell>
          <cell r="B502" t="str">
            <v>Revestimento Com Piso Parede (dimensão mínima 300x300 mm, espessura mínima 6 mm) Empregando Argamassa Pré Fabricada de Cimento Colante, incl Rejuntamento</v>
          </cell>
          <cell r="C502" t="str">
            <v>m2</v>
          </cell>
          <cell r="D502">
            <v>19.991800000000001</v>
          </cell>
        </row>
        <row r="503">
          <cell r="A503" t="str">
            <v>001.10.00330</v>
          </cell>
          <cell r="B503" t="str">
            <v>Fornecimento e Assentamento de Pastilha de Porcelana (dimensão mínima 100x100 mm, espessura mínima 8 mm), Assentada Com Argamassa Pré- Fabricada de Cimento Colante, Incl. Rejuntamento</v>
          </cell>
          <cell r="C503" t="str">
            <v>m2</v>
          </cell>
          <cell r="D503">
            <v>47.176099999999998</v>
          </cell>
        </row>
        <row r="504">
          <cell r="A504" t="str">
            <v>001.10.00560</v>
          </cell>
          <cell r="B504" t="str">
            <v>Revestimento c/ carpete 8 mm sobre parede</v>
          </cell>
          <cell r="C504" t="str">
            <v>M2</v>
          </cell>
          <cell r="D504">
            <v>24.803599999999999</v>
          </cell>
        </row>
        <row r="505">
          <cell r="A505" t="str">
            <v>001.10.00580</v>
          </cell>
          <cell r="B505" t="str">
            <v>Revestimento de paredes com laminado melaminico colado (formiplac texturizado)</v>
          </cell>
          <cell r="C505" t="str">
            <v>m2</v>
          </cell>
          <cell r="D505">
            <v>23.991599999999998</v>
          </cell>
        </row>
        <row r="506">
          <cell r="A506" t="str">
            <v>001.10.00660</v>
          </cell>
          <cell r="B506" t="str">
            <v>Faixas decorativas para portas e janelas, 10 cm de largura, em argamassa mista de cimento cal e areia</v>
          </cell>
          <cell r="C506" t="str">
            <v>M</v>
          </cell>
          <cell r="D506">
            <v>4.1908000000000003</v>
          </cell>
        </row>
        <row r="507">
          <cell r="A507" t="str">
            <v>001.10.00680</v>
          </cell>
          <cell r="B507" t="str">
            <v>Fornecimento e Assentamento de Faixa Cerâmica Decorada Para Cozinha e Banheiro</v>
          </cell>
          <cell r="C507" t="str">
            <v>ml</v>
          </cell>
          <cell r="D507">
            <v>13.7346</v>
          </cell>
        </row>
        <row r="508">
          <cell r="A508" t="str">
            <v>001.10.00740</v>
          </cell>
          <cell r="B508" t="str">
            <v>Correção de trincas em paredes, usando ferro de 1/4"""" e argamassa de cimento e areia 1:3</v>
          </cell>
          <cell r="C508" t="str">
            <v>M</v>
          </cell>
          <cell r="D508">
            <v>19.276900000000001</v>
          </cell>
        </row>
        <row r="509">
          <cell r="A509" t="str">
            <v>001.11</v>
          </cell>
          <cell r="B509" t="str">
            <v>PISOS RODAPÉS SOLEIRAS E PEITORIS</v>
          </cell>
          <cell r="D509">
            <v>1236.8943999999999</v>
          </cell>
        </row>
        <row r="510">
          <cell r="A510" t="str">
            <v>001.11.00010</v>
          </cell>
          <cell r="B510" t="str">
            <v>Preparo e apiloamento do local destinado a receber o piso, incl. carga e transporte manual de material de caixão de empréstimo para complementação do que faltar.</v>
          </cell>
          <cell r="C510" t="str">
            <v>m2</v>
          </cell>
          <cell r="D510">
            <v>5.9009</v>
          </cell>
        </row>
        <row r="511">
          <cell r="A511" t="str">
            <v>001.11.00015</v>
          </cell>
          <cell r="B511" t="str">
            <v>Fornecimento e Execução de Picoteamento de Piso Para Aplicação de Argamassa de Regularização em Pisos Pré Exitentes</v>
          </cell>
          <cell r="C511" t="str">
            <v>m2</v>
          </cell>
          <cell r="D511">
            <v>1.3325</v>
          </cell>
        </row>
        <row r="512">
          <cell r="A512" t="str">
            <v>001.11.00040</v>
          </cell>
          <cell r="B512" t="str">
            <v>Regularização de laje ou lastro de concreto com argamassa de cimento e areia no traço 1:3, procedendo-se da seguinte maneira: umidecer abundantemente o contrapiso, aplicar nata de agua e cimento e finalmente a aplicar da argamassa de regularização.</v>
          </cell>
          <cell r="C512" t="str">
            <v>m3</v>
          </cell>
          <cell r="D512">
            <v>283.80529999999999</v>
          </cell>
        </row>
        <row r="513">
          <cell r="A513" t="str">
            <v>001.11.00050</v>
          </cell>
          <cell r="B513" t="str">
            <v>Contrapiso de concreto não estrutural Fck=13,5 Mpa, preparado com régua de alumínio e desempenadeira de madeira, perfeitamente nivelado, pronto para receber o piso, esp.= 6.00 cm</v>
          </cell>
          <cell r="C513" t="str">
            <v>m2</v>
          </cell>
          <cell r="D513">
            <v>16.967300000000002</v>
          </cell>
        </row>
        <row r="514">
          <cell r="A514" t="str">
            <v>001.11.00060</v>
          </cell>
          <cell r="B514" t="str">
            <v>Calçada em concreto Fck=13,5 Mpa no traco 1:3:6 com junta de dilatação de madeira 1.2 cm de espessura formando quadro 2.0 x 2.0 m com 6.0 cm de espessura, preparado com régua de alumínio e desempenadeira de madeira, perfeitamente nivelado.</v>
          </cell>
          <cell r="C514" t="str">
            <v>m2</v>
          </cell>
          <cell r="D514">
            <v>19.508099999999999</v>
          </cell>
        </row>
        <row r="515">
          <cell r="A515" t="str">
            <v>001.11.00080</v>
          </cell>
          <cell r="B515" t="str">
            <v>Calçada em concreto Fck=13,5 Mpa, no traço 1:3:6 com junta de dilatação seca, formando quadro de 2.00x2.00 m, com 6 cm de espessura, preparado com régua de alumínio e desempenadeira de madeira, perfeitamente nivelado.</v>
          </cell>
          <cell r="C515" t="str">
            <v>m2</v>
          </cell>
          <cell r="D515">
            <v>19.508099999999999</v>
          </cell>
        </row>
        <row r="516">
          <cell r="A516" t="str">
            <v>001.11.00100</v>
          </cell>
          <cell r="B516" t="str">
            <v>Calçada em Concreto Usinado 13,50 Mpa, Com Junta de Dilatação de Ripa de Madeira de 1.20 cm de Espessura formando Quadro 1.50 x 1.50 m, sendo a espessura de e= 5.00 cm, preparado com régua de alumínio e desempenadeira de madeira, perfeitamente nivelado.</v>
          </cell>
          <cell r="C516" t="str">
            <v>m2</v>
          </cell>
          <cell r="D516">
            <v>20.432700000000001</v>
          </cell>
        </row>
        <row r="517">
          <cell r="A517" t="str">
            <v>001.11.00110</v>
          </cell>
          <cell r="B517" t="str">
            <v>Calçada em Concreto Usinado 13,50 Mpa, Com Junta de Dilatação de Ripa de Madeira de 1.20 cm de Espessura formando Quadro 1.50 x 1.50 m, sendo a espessura de e=7.00 cm, preparado com régua de alumínio e desempenadeira de madeira, perfeitamente nivelado.</v>
          </cell>
          <cell r="C517" t="str">
            <v>m2</v>
          </cell>
          <cell r="D517">
            <v>25.315899999999999</v>
          </cell>
        </row>
        <row r="518">
          <cell r="A518" t="str">
            <v>001.11.00180</v>
          </cell>
          <cell r="B518" t="str">
            <v>Cimentado liso queimado c/espessura de 1.5 cm c/argamassa de cimento e areia no traço 1:3, procedendo-se da seguinte maneira: umidecer abundantemente o contrapiso, aplicar nata de agua e cimento e finalmente a aplicar da argamassa de acabamento.</v>
          </cell>
          <cell r="C518" t="str">
            <v>m2</v>
          </cell>
          <cell r="D518">
            <v>6.6917999999999997</v>
          </cell>
        </row>
        <row r="519">
          <cell r="A519" t="str">
            <v>001.11.00200</v>
          </cell>
          <cell r="B519" t="str">
            <v>Cimentado liso queimado c/espessura de 2 cm usando argamassa de cimento e areia 1:3 c/ juntas plásticas de 19 mm formando quadros de 2.00 x 2.00 m,umidecer abundantemente o contrapiso, aplicar nata de agua e cimento e finalmente a aplicar a argamassa.</v>
          </cell>
          <cell r="C519" t="str">
            <v>m2</v>
          </cell>
          <cell r="D519">
            <v>10.9033</v>
          </cell>
        </row>
        <row r="520">
          <cell r="A520" t="str">
            <v>001.11.00280</v>
          </cell>
          <cell r="B520" t="str">
            <v>Cimentado liso queimado c/ po xadrez e=1.5 cm c/argamassa de cimento e areia no traço 1:3, umidecer abundantemente o contrapiso, aplicar nata de agua e cimento e finalmente a aplicar a argamassa.</v>
          </cell>
          <cell r="C520" t="str">
            <v>m2</v>
          </cell>
          <cell r="D520">
            <v>7.5258000000000003</v>
          </cell>
        </row>
        <row r="521">
          <cell r="A521" t="str">
            <v>001.11.00310</v>
          </cell>
          <cell r="B521" t="str">
            <v>Revestimento com Piso Cerâmico Esmaltado (dimensão mínima 300x300mm, espessura mínima 8 mm), PI 02, Assentado Com Argamassa Colante Uso Interno, incl. rejuntamento.</v>
          </cell>
          <cell r="C521" t="str">
            <v>m2</v>
          </cell>
          <cell r="D521">
            <v>19.514099999999999</v>
          </cell>
        </row>
        <row r="522">
          <cell r="A522" t="str">
            <v>001.11.00311</v>
          </cell>
          <cell r="B522" t="str">
            <v>Revestimento com Piso Cerâmico Esmaltado (dimensão mínima 300x300mm, espessura mínima 8 mm), PI 03, Assentado Com Argamassa Colante Uso Interno, incl. rejuntamento</v>
          </cell>
          <cell r="C522" t="str">
            <v>m2</v>
          </cell>
          <cell r="D522">
            <v>19.514099999999999</v>
          </cell>
        </row>
        <row r="523">
          <cell r="A523" t="str">
            <v>001.11.00312</v>
          </cell>
          <cell r="B523" t="str">
            <v>Revestimento com Piso Cerâmico Esmaltado (dimensão mínima 300x300mm, espessura mínima 8 mm), PI 04, Assentado Com Argamassa Colante Uso Interno, incl. rejuntamento</v>
          </cell>
          <cell r="C523" t="str">
            <v>m2</v>
          </cell>
          <cell r="D523">
            <v>19.514099999999999</v>
          </cell>
        </row>
        <row r="524">
          <cell r="A524" t="str">
            <v>001.11.00313</v>
          </cell>
          <cell r="B524" t="str">
            <v>Revestimento com Piso Cerâmico Esmaltado (dimensão mínima 300x300mm, espessura mínima 8 mm), PI 05, Assentado Com Argamassa Colante Uso Interno, incl. rejuntamento</v>
          </cell>
          <cell r="C524" t="str">
            <v>m2</v>
          </cell>
          <cell r="D524">
            <v>19.514099999999999</v>
          </cell>
        </row>
        <row r="525">
          <cell r="A525" t="str">
            <v>001.11.00321</v>
          </cell>
          <cell r="B525" t="str">
            <v>Revestimento de pisos e lajotas cerâmicas 30x30 cm assente c/argamassa de cimento e areia 1:4</v>
          </cell>
          <cell r="C525" t="str">
            <v>M2</v>
          </cell>
          <cell r="D525">
            <v>21.881699999999999</v>
          </cell>
        </row>
        <row r="526">
          <cell r="A526" t="str">
            <v>001.11.00341</v>
          </cell>
          <cell r="B526" t="str">
            <v>Assentamento de ladrilho hidráulico cor natural do cimento, assente com argamassa mista de cimento, cal e areia traço 1:4 adição 100 kg cimento</v>
          </cell>
          <cell r="C526" t="str">
            <v>m2</v>
          </cell>
          <cell r="D526">
            <v>34.721200000000003</v>
          </cell>
        </row>
        <row r="527">
          <cell r="A527" t="str">
            <v>001.11.00342</v>
          </cell>
          <cell r="B527" t="str">
            <v>Assentamento de ladrilho hidráulico cor única, assente com argamassa mista de cimento, cal e areia traço 1:4 adição 100 kg cimento</v>
          </cell>
          <cell r="C527" t="str">
            <v>m2</v>
          </cell>
          <cell r="D527">
            <v>36.921199999999999</v>
          </cell>
        </row>
        <row r="528">
          <cell r="A528" t="str">
            <v>001.11.00343</v>
          </cell>
          <cell r="B528" t="str">
            <v>Assentamento de ladrilho hidráulico tipo Cuiabá, assente com argamassa mista de cimento, cal e areia traço 1:4 adição 100 kg cimento</v>
          </cell>
          <cell r="C528" t="str">
            <v>m2</v>
          </cell>
          <cell r="D528">
            <v>38.0212</v>
          </cell>
        </row>
        <row r="529">
          <cell r="A529" t="str">
            <v>001.11.00344</v>
          </cell>
          <cell r="B529" t="str">
            <v>Assentamento de ladrilho hidráulico tipo Copacabana, assente com argamassa mista de cimento, cal e areia traço 1:4 adição 100 kg cimento</v>
          </cell>
          <cell r="C529" t="str">
            <v>m2</v>
          </cell>
          <cell r="D529">
            <v>43.5212</v>
          </cell>
        </row>
        <row r="530">
          <cell r="A530" t="str">
            <v>001.11.00461</v>
          </cell>
          <cell r="B530" t="str">
            <v>Revestimento de piso em granilite fundido no local formando quadros de 2.00 m2 de área ( no máximo) com junta plastica colorida e faixa perimétrica de 30 cm na cor preta fazendo meia cana, aplicação de 2 demãos de resina acrilica</v>
          </cell>
          <cell r="C530" t="str">
            <v>m2</v>
          </cell>
          <cell r="D530">
            <v>16.6541</v>
          </cell>
        </row>
        <row r="531">
          <cell r="A531" t="str">
            <v>001.11.00481</v>
          </cell>
          <cell r="B531" t="str">
            <v>Assentamento de junta plástica de dilatacao p/pisos de 19 mm</v>
          </cell>
          <cell r="C531" t="str">
            <v>ML</v>
          </cell>
          <cell r="D531">
            <v>1.6704000000000001</v>
          </cell>
        </row>
        <row r="532">
          <cell r="A532" t="str">
            <v>001.11.00581</v>
          </cell>
          <cell r="B532" t="str">
            <v>Revestimento de piso em ardosia natural 40x40cm cor preta tipo on com resinex</v>
          </cell>
          <cell r="C532" t="str">
            <v>M2</v>
          </cell>
          <cell r="D532">
            <v>26.732700000000001</v>
          </cell>
        </row>
        <row r="533">
          <cell r="A533" t="str">
            <v>001.11.00601</v>
          </cell>
          <cell r="B533" t="str">
            <v>Revestimento de paviflex sobre lastro ou laje regularizada, assentado com cola especial de 2.00 mm de espessura</v>
          </cell>
          <cell r="C533" t="str">
            <v>M2</v>
          </cell>
          <cell r="D533">
            <v>40.183599999999998</v>
          </cell>
        </row>
        <row r="534">
          <cell r="A534" t="str">
            <v>001.11.00621</v>
          </cell>
          <cell r="B534" t="str">
            <v>Revestimento de paviflex sobre lastro ou laje regularizada, assentado com cola especial de 3.20 mm de espessura</v>
          </cell>
          <cell r="C534" t="str">
            <v>M2</v>
          </cell>
          <cell r="D534">
            <v>68.533600000000007</v>
          </cell>
        </row>
        <row r="535">
          <cell r="A535" t="str">
            <v>001.11.00641</v>
          </cell>
          <cell r="B535" t="str">
            <v>Revestimento de paviflex sobre lastro ou laje regularizada, assentado com cola especial de 1.60 mm de espessura</v>
          </cell>
          <cell r="C535" t="str">
            <v>M2</v>
          </cell>
          <cell r="D535">
            <v>32.833599999999997</v>
          </cell>
        </row>
        <row r="536">
          <cell r="A536" t="str">
            <v>001.11.00681</v>
          </cell>
          <cell r="B536" t="str">
            <v>Revestimento da escada (degrau e espelho) c/ ardósia preta tipo on c/ resinex</v>
          </cell>
          <cell r="C536" t="str">
            <v>M2</v>
          </cell>
          <cell r="D536">
            <v>30.999199999999998</v>
          </cell>
        </row>
        <row r="537">
          <cell r="A537" t="str">
            <v>001.11.00701</v>
          </cell>
          <cell r="B537" t="str">
            <v>Execução de Piso em Concreto Usinado Armado Fck=15 Mpa, espessura do concreto e=15, incluso lastro de brita espessura e= 5 cm, e tela soldada Q 92 de 15 x 15 cm , diam do aço 4.20 mm2, acabamento do piso sem elementos mecânicos</v>
          </cell>
          <cell r="C537" t="str">
            <v>m2</v>
          </cell>
          <cell r="D537">
            <v>42.729100000000003</v>
          </cell>
        </row>
        <row r="538">
          <cell r="A538" t="str">
            <v>001.11.00721</v>
          </cell>
          <cell r="B538" t="str">
            <v>Assentamento de rodapé de cimentado usando argamassa de cimento e areia 1:3 com altura de 10 cm, simples</v>
          </cell>
          <cell r="C538" t="str">
            <v>ML</v>
          </cell>
          <cell r="D538">
            <v>5.4762000000000004</v>
          </cell>
        </row>
        <row r="539">
          <cell r="A539" t="str">
            <v>001.11.00741</v>
          </cell>
          <cell r="B539" t="str">
            <v>Assentamento de rodapé de cimentado usando argamassa de cimento e areia 1:3 com altura de 10 cm, de cor</v>
          </cell>
          <cell r="C539" t="str">
            <v>ML</v>
          </cell>
          <cell r="D539">
            <v>6.3990999999999998</v>
          </cell>
        </row>
        <row r="540">
          <cell r="A540" t="str">
            <v>001.11.00761</v>
          </cell>
          <cell r="B540" t="str">
            <v>Assentamento de rodapés para pisos em ceramica 30x30</v>
          </cell>
          <cell r="C540" t="str">
            <v>ML</v>
          </cell>
          <cell r="D540">
            <v>5.4912999999999998</v>
          </cell>
        </row>
        <row r="541">
          <cell r="A541" t="str">
            <v>001.11.00781</v>
          </cell>
          <cell r="B541" t="str">
            <v>Assentamento de rodapés de de madeira de 10 cm de altura</v>
          </cell>
          <cell r="C541" t="str">
            <v>ML</v>
          </cell>
          <cell r="D541">
            <v>7.4458000000000002</v>
          </cell>
        </row>
        <row r="542">
          <cell r="A542" t="str">
            <v>001.11.00821</v>
          </cell>
          <cell r="B542" t="str">
            <v>Assentamento de mármore c/10 cm de altura e 2.00 cm de espessura</v>
          </cell>
          <cell r="C542" t="str">
            <v>ML</v>
          </cell>
          <cell r="D542">
            <v>19.636099999999999</v>
          </cell>
        </row>
        <row r="543">
          <cell r="A543" t="str">
            <v>001.11.00841</v>
          </cell>
          <cell r="B543" t="str">
            <v>Assentamento de rodapé de cerâmica empregando pasta de argamassa de cimento colante</v>
          </cell>
          <cell r="C543" t="str">
            <v>ML</v>
          </cell>
          <cell r="D543">
            <v>2.1575000000000002</v>
          </cell>
        </row>
        <row r="544">
          <cell r="A544" t="str">
            <v>001.11.00861</v>
          </cell>
          <cell r="B544" t="str">
            <v>Assentamento de paviflex c/9 cm de altura assente com cola especial</v>
          </cell>
          <cell r="C544" t="str">
            <v>ML</v>
          </cell>
          <cell r="D544">
            <v>4.3353999999999999</v>
          </cell>
        </row>
        <row r="545">
          <cell r="A545" t="str">
            <v>001.11.00901</v>
          </cell>
          <cell r="B545" t="str">
            <v>Assentamento de rodapé de madeira de peróba 7x1.5 cm fixados c/tacos de peróba previamente chumbados na alvenaria c/ espaçamento max. de 2.00x2.00 m</v>
          </cell>
          <cell r="C545" t="str">
            <v>ML</v>
          </cell>
          <cell r="D545">
            <v>22.854800000000001</v>
          </cell>
        </row>
        <row r="546">
          <cell r="A546" t="str">
            <v>001.11.00921</v>
          </cell>
          <cell r="B546" t="str">
            <v>Assentamento de rodapé de ardósia natural</v>
          </cell>
          <cell r="C546" t="str">
            <v>ML</v>
          </cell>
          <cell r="D546">
            <v>7.9911000000000003</v>
          </cell>
        </row>
        <row r="547">
          <cell r="A547" t="str">
            <v>001.11.00941</v>
          </cell>
          <cell r="B547" t="str">
            <v>Assentamento de rodapé de granito na cor verde ubatuba com 7 cm de espessura</v>
          </cell>
          <cell r="C547" t="str">
            <v>ML</v>
          </cell>
          <cell r="D547">
            <v>19.324100000000001</v>
          </cell>
        </row>
        <row r="548">
          <cell r="A548" t="str">
            <v>001.11.00961</v>
          </cell>
          <cell r="B548" t="str">
            <v>Assentamento de rodapé de de lajota colonial</v>
          </cell>
          <cell r="C548" t="str">
            <v>ML</v>
          </cell>
          <cell r="D548">
            <v>8.1670999999999996</v>
          </cell>
        </row>
        <row r="549">
          <cell r="A549" t="str">
            <v>001.11.00981</v>
          </cell>
          <cell r="B549" t="str">
            <v>Assentamento de soleiras externas c/ pingadeira ou ressalto penetrando 2.50 cm de c/ lado da alvenaria assentado c/ aragam. de cimento e areia no traço 1:4, de mármore branco marfim 3.00 cm</v>
          </cell>
          <cell r="C549" t="str">
            <v>ML</v>
          </cell>
          <cell r="D549">
            <v>21.161999999999999</v>
          </cell>
        </row>
        <row r="550">
          <cell r="A550" t="str">
            <v>001.11.01001</v>
          </cell>
          <cell r="B550" t="str">
            <v>Assentamento de soleiras externas c/ pingadeira ou ressalto penetrando 2.50 cm de c/ lado da alvenaria assentado c/ aragam. de cimento e areia no traço 1:4, de granilite</v>
          </cell>
          <cell r="C550" t="str">
            <v>ML</v>
          </cell>
          <cell r="D550">
            <v>6.5724</v>
          </cell>
        </row>
        <row r="551">
          <cell r="A551" t="str">
            <v>001.11.01021</v>
          </cell>
          <cell r="B551" t="str">
            <v>Assentamento de soleira interna de 0.15 m de mármore branco marfim 3.00 cmassente c/ argamassa de cimento e areia 1:4 m</v>
          </cell>
          <cell r="C551" t="str">
            <v>ML</v>
          </cell>
          <cell r="D551">
            <v>20.3873</v>
          </cell>
        </row>
        <row r="552">
          <cell r="A552" t="str">
            <v>001.11.01041</v>
          </cell>
          <cell r="B552" t="str">
            <v>Assentamento de soleira interna de 0.15 m de granilite  assente c/ argamassa de cimento e areia 1:4 m</v>
          </cell>
          <cell r="C552" t="str">
            <v>ML</v>
          </cell>
          <cell r="D552">
            <v>7.1898</v>
          </cell>
        </row>
        <row r="553">
          <cell r="A553" t="str">
            <v>001.11.01061</v>
          </cell>
          <cell r="B553" t="str">
            <v>Assentamento de soleira interna de 0.15 m de ardósia ,assente c/ argamassa de cimento e areia no traço 1:4</v>
          </cell>
          <cell r="C553" t="str">
            <v>ML</v>
          </cell>
          <cell r="D553">
            <v>11.455299999999999</v>
          </cell>
        </row>
        <row r="554">
          <cell r="A554" t="str">
            <v>001.11.01081</v>
          </cell>
          <cell r="B554" t="str">
            <v>Assentamento de soleira de granito l=0,15m e=2cm</v>
          </cell>
          <cell r="C554" t="str">
            <v>UN</v>
          </cell>
          <cell r="D554">
            <v>23.486999999999998</v>
          </cell>
        </row>
        <row r="555">
          <cell r="A555" t="str">
            <v>001.11.01101</v>
          </cell>
          <cell r="B555" t="str">
            <v>Assentamento de soleira de granito na cor verde ubatuba l=15 cm</v>
          </cell>
          <cell r="C555" t="str">
            <v>ML</v>
          </cell>
          <cell r="D555">
            <v>40.587000000000003</v>
          </cell>
        </row>
        <row r="556">
          <cell r="A556" t="str">
            <v>001.11.01121</v>
          </cell>
          <cell r="B556" t="str">
            <v>Assentamento de peitoril de mármore branco espessura 3.00 cm, assente com argamassa de cimento e areia traço 1:4</v>
          </cell>
          <cell r="C556" t="str">
            <v>ML</v>
          </cell>
          <cell r="D556">
            <v>17.907399999999999</v>
          </cell>
        </row>
        <row r="557">
          <cell r="A557" t="str">
            <v>001.11.01141</v>
          </cell>
          <cell r="B557" t="str">
            <v>Assentamento de peitoril de granilite espessura 2.50 cm, assente com argamassa de cimento e areia traço 1:4</v>
          </cell>
          <cell r="C557" t="str">
            <v>ML</v>
          </cell>
          <cell r="D557">
            <v>8.5264000000000006</v>
          </cell>
        </row>
        <row r="558">
          <cell r="A558" t="str">
            <v>001.11.01161</v>
          </cell>
          <cell r="B558" t="str">
            <v>Assentamento de peitoril de ardósia polida  espessura 3.00 cm, assente com argamassa de cimento e areia traço 1:4</v>
          </cell>
          <cell r="C558" t="str">
            <v>ml</v>
          </cell>
          <cell r="D558">
            <v>14.244999999999999</v>
          </cell>
        </row>
        <row r="559">
          <cell r="A559" t="str">
            <v>001.11.01181</v>
          </cell>
          <cell r="B559" t="str">
            <v>Assentamento de peitoril interno de mármore branco espessura 2.00 cm, assentes com argamassa de cimento e areia 1:4</v>
          </cell>
          <cell r="C559" t="str">
            <v>ML</v>
          </cell>
          <cell r="D559">
            <v>18.947700000000001</v>
          </cell>
        </row>
        <row r="560">
          <cell r="A560" t="str">
            <v>001.11.01201</v>
          </cell>
          <cell r="B560" t="str">
            <v>Assentamento de peitoril interno de granilite espessura 2.50 cm, assentes com argamassa de cimento e areia 1:4</v>
          </cell>
          <cell r="C560" t="str">
            <v>ML</v>
          </cell>
          <cell r="D560">
            <v>5.7976999999999999</v>
          </cell>
        </row>
        <row r="561">
          <cell r="A561" t="str">
            <v>001.12</v>
          </cell>
          <cell r="B561" t="str">
            <v>FORROS E DIVISÓRIAS</v>
          </cell>
          <cell r="D561">
            <v>1101.4413</v>
          </cell>
        </row>
        <row r="562">
          <cell r="A562" t="str">
            <v>001.12.00020</v>
          </cell>
          <cell r="B562" t="str">
            <v>Forro de tábuas de cedrinho 10.00x1.00 cm aplicados em sarrafos 10x2.5 cm espacados de 50x50 cm</v>
          </cell>
          <cell r="C562" t="str">
            <v>M2</v>
          </cell>
          <cell r="D562">
            <v>28.898499999999999</v>
          </cell>
        </row>
        <row r="563">
          <cell r="A563" t="str">
            <v>001.12.00040</v>
          </cell>
          <cell r="B563" t="str">
            <v>Forro de tábuas de cedrinho 10.00x1.00 cm aplicados em caibros de 5x6 cm espaçados de 50x50 cm</v>
          </cell>
          <cell r="C563" t="str">
            <v>M2</v>
          </cell>
          <cell r="D563">
            <v>29.525500000000001</v>
          </cell>
        </row>
        <row r="564">
          <cell r="A564" t="str">
            <v>001.12.00100</v>
          </cell>
          <cell r="B564" t="str">
            <v>Cimalha de cedrinho</v>
          </cell>
          <cell r="C564" t="str">
            <v>ML</v>
          </cell>
          <cell r="D564">
            <v>2.3441000000000001</v>
          </cell>
        </row>
        <row r="565">
          <cell r="A565" t="str">
            <v>001.12.00140</v>
          </cell>
          <cell r="B565" t="str">
            <v>Forro de gesso 60x60 cm liso fixado diretamente na estrutura por meio de arame galvanizado</v>
          </cell>
          <cell r="C565" t="str">
            <v>m2</v>
          </cell>
          <cell r="D565">
            <v>17.436599999999999</v>
          </cell>
        </row>
        <row r="566">
          <cell r="A566" t="str">
            <v>001.12.00150</v>
          </cell>
          <cell r="B566" t="str">
            <v>Forro Em Gesso Acartonado com Painel FGA  incl. assessórios</v>
          </cell>
          <cell r="C566" t="str">
            <v>m2</v>
          </cell>
          <cell r="D566">
            <v>31.337399999999999</v>
          </cell>
        </row>
        <row r="567">
          <cell r="A567" t="str">
            <v>001.12.00155</v>
          </cell>
          <cell r="B567" t="str">
            <v>Forro Em Gesso Acartonado com Painel FGE  incl. assessórios</v>
          </cell>
          <cell r="C567" t="str">
            <v>m2</v>
          </cell>
          <cell r="D567">
            <v>35.223300000000002</v>
          </cell>
        </row>
        <row r="568">
          <cell r="A568" t="str">
            <v>001.12.00160</v>
          </cell>
          <cell r="B568" t="str">
            <v>Fornecimento e Instalação de Moldura em Gesso h=7 cm</v>
          </cell>
          <cell r="C568" t="str">
            <v>m</v>
          </cell>
          <cell r="D568">
            <v>7</v>
          </cell>
        </row>
        <row r="569">
          <cell r="A569" t="str">
            <v>001.12.00180</v>
          </cell>
          <cell r="B569" t="str">
            <v>Sanca de gesso l=1,20 m</v>
          </cell>
          <cell r="C569" t="str">
            <v>ML</v>
          </cell>
          <cell r="D569">
            <v>25</v>
          </cell>
        </row>
        <row r="570">
          <cell r="A570" t="str">
            <v>001.12.00200</v>
          </cell>
          <cell r="B570" t="str">
            <v>Sanca de gesso l=0,30m</v>
          </cell>
          <cell r="C570" t="str">
            <v>ML</v>
          </cell>
          <cell r="D570">
            <v>9</v>
          </cell>
        </row>
        <row r="571">
          <cell r="A571" t="str">
            <v>001.12.00320</v>
          </cell>
          <cell r="B571" t="str">
            <v>Fornecimento e Instalação de Forro de pvc branco 200 mm, incl. estrutura para fixação em metalon galvanizado e rodaforro</v>
          </cell>
          <cell r="C571" t="str">
            <v>m2</v>
          </cell>
          <cell r="D571">
            <v>29</v>
          </cell>
        </row>
        <row r="572">
          <cell r="A572" t="str">
            <v>001.12.00360</v>
          </cell>
          <cell r="B572" t="str">
            <v>Substituição de tábuas p/forro de cedrinho</v>
          </cell>
          <cell r="C572" t="str">
            <v>M2</v>
          </cell>
          <cell r="D572">
            <v>18.536999999999999</v>
          </cell>
        </row>
        <row r="573">
          <cell r="A573" t="str">
            <v>001.12.00380</v>
          </cell>
          <cell r="B573" t="str">
            <v>Repregamento de forro de madeira</v>
          </cell>
          <cell r="C573" t="str">
            <v>M2</v>
          </cell>
          <cell r="D573">
            <v>1.2952999999999999</v>
          </cell>
        </row>
        <row r="574">
          <cell r="A574" t="str">
            <v>001.12.00600</v>
          </cell>
          <cell r="B574" t="str">
            <v>Fornecimento e instalação de divisória de granilite para sanitários assentada com argamassa de cimento e areia 1:3</v>
          </cell>
          <cell r="C574" t="str">
            <v>m2</v>
          </cell>
          <cell r="D574">
            <v>118.28060000000001</v>
          </cell>
        </row>
        <row r="575">
          <cell r="A575" t="str">
            <v>001.12.00700</v>
          </cell>
          <cell r="B575" t="str">
            <v>Fornecimento e instalação de divisória p/ banheiro em ardosia polida natural c/ resinex</v>
          </cell>
          <cell r="C575" t="str">
            <v>m2</v>
          </cell>
          <cell r="D575">
            <v>109.6836</v>
          </cell>
        </row>
        <row r="576">
          <cell r="A576" t="str">
            <v>001.12.00800</v>
          </cell>
          <cell r="B576" t="str">
            <v>Fornecimento e instalação de divisória p/ banheiro em granito polido, assente com argamassa,  na cor cinza.</v>
          </cell>
          <cell r="C576" t="str">
            <v>m2</v>
          </cell>
          <cell r="D576">
            <v>156.2336</v>
          </cell>
        </row>
        <row r="577">
          <cell r="A577" t="str">
            <v>001.12.00900</v>
          </cell>
          <cell r="B577" t="str">
            <v>Fornecimento e instalação de divisória naval stander padrão bege com perfis de aço na cor preto , cinza ou branco</v>
          </cell>
          <cell r="C577" t="str">
            <v>m2</v>
          </cell>
          <cell r="D577">
            <v>42.383400000000002</v>
          </cell>
        </row>
        <row r="578">
          <cell r="A578" t="str">
            <v>001.12.00920</v>
          </cell>
          <cell r="B578" t="str">
            <v>Fornecimento e instalação de porta de divisória  incl.montante , fechadura e dobradiças, divisória naval stander branco, cinza ou areia jundiai  com perfis de aço na cor preto, branco e cinza</v>
          </cell>
          <cell r="C578" t="str">
            <v>cj</v>
          </cell>
          <cell r="D578">
            <v>126.0202</v>
          </cell>
        </row>
        <row r="579">
          <cell r="A579" t="str">
            <v>001.12.00940</v>
          </cell>
          <cell r="B579" t="str">
            <v>Fornecimento e instalação de divisória naval stander padrão branco, cinza ou areia jundiai, perfis de aço na cor preta e bandeira em vidro</v>
          </cell>
          <cell r="C579" t="str">
            <v>m2</v>
          </cell>
          <cell r="D579">
            <v>56.060600000000001</v>
          </cell>
        </row>
        <row r="580">
          <cell r="A580" t="str">
            <v>001.12.00960</v>
          </cell>
          <cell r="B580" t="str">
            <v>Fornecimento e instalação de porta de divisória  incl.montante , fechadura e dobradiças, divisória naval stander branco, cinza ou areia jundiai  com perfis de aço na cor preto, branco e cinza</v>
          </cell>
          <cell r="C580" t="str">
            <v>cj</v>
          </cell>
          <cell r="D580">
            <v>126.0202</v>
          </cell>
        </row>
        <row r="581">
          <cell r="A581" t="str">
            <v>001.12.00980</v>
          </cell>
          <cell r="B581" t="str">
            <v>Fornecimento e instalação de ferragens para porta de divisória</v>
          </cell>
          <cell r="C581" t="str">
            <v>un</v>
          </cell>
          <cell r="D581">
            <v>71.010099999999994</v>
          </cell>
        </row>
        <row r="582">
          <cell r="A582" t="str">
            <v>001.12.01000</v>
          </cell>
          <cell r="B582" t="str">
            <v>Parede Em Gesso Acartonado Revestida nas Duas Faces com Painel FGE sendo Montante e Guia 75, incl. parafuso GN 25, Massa e Fita .</v>
          </cell>
          <cell r="C582" t="str">
            <v>m2</v>
          </cell>
          <cell r="D582">
            <v>61.151299999999999</v>
          </cell>
        </row>
        <row r="583">
          <cell r="A583" t="str">
            <v>001.13</v>
          </cell>
          <cell r="B583" t="str">
            <v>VIDROS</v>
          </cell>
          <cell r="D583">
            <v>2710.9706000000001</v>
          </cell>
        </row>
        <row r="584">
          <cell r="A584" t="str">
            <v>001.13.00020</v>
          </cell>
          <cell r="B584" t="str">
            <v>Fornecimento e Instalação de Vidro liso incolor espessura 3.00 mm</v>
          </cell>
          <cell r="C584" t="str">
            <v>m2</v>
          </cell>
          <cell r="D584">
            <v>42</v>
          </cell>
        </row>
        <row r="585">
          <cell r="A585" t="str">
            <v>001.13.00040</v>
          </cell>
          <cell r="B585" t="str">
            <v>Fornecimento e Instalação de Vidro liso incolor espessura 4.00 mm</v>
          </cell>
          <cell r="C585" t="str">
            <v>m2</v>
          </cell>
          <cell r="D585">
            <v>58</v>
          </cell>
        </row>
        <row r="586">
          <cell r="A586" t="str">
            <v>001.13.00060</v>
          </cell>
          <cell r="B586" t="str">
            <v>Fornecimento e Instalação de Vidro liso incolor espessura 5.00 mm</v>
          </cell>
          <cell r="C586" t="str">
            <v>m2</v>
          </cell>
          <cell r="D586">
            <v>75</v>
          </cell>
        </row>
        <row r="587">
          <cell r="A587" t="str">
            <v>001.13.00080</v>
          </cell>
          <cell r="B587" t="str">
            <v>Fornecimento e Instalação de Vidro liso incolor espessura 6.00 mm</v>
          </cell>
          <cell r="C587" t="str">
            <v>m2</v>
          </cell>
          <cell r="D587">
            <v>85</v>
          </cell>
        </row>
        <row r="588">
          <cell r="A588" t="str">
            <v>001.13.00081</v>
          </cell>
          <cell r="B588" t="str">
            <v>Fornecimento e Instalação de Vidro liso incolor espessura 8.00 mm</v>
          </cell>
          <cell r="C588" t="str">
            <v>m2</v>
          </cell>
          <cell r="D588">
            <v>100</v>
          </cell>
        </row>
        <row r="589">
          <cell r="A589" t="str">
            <v>001.13.00082</v>
          </cell>
          <cell r="B589" t="str">
            <v>Fornecimento e Instalação de Vidro liso incolor espessura 10.00 mm</v>
          </cell>
          <cell r="C589" t="str">
            <v>m2</v>
          </cell>
          <cell r="D589">
            <v>145</v>
          </cell>
        </row>
        <row r="590">
          <cell r="A590" t="str">
            <v>001.13.00100</v>
          </cell>
          <cell r="B590" t="str">
            <v>Fornecimento e Instalação de Vidro martelado espessura 3.00 mm</v>
          </cell>
          <cell r="C590" t="str">
            <v>m2</v>
          </cell>
          <cell r="D590">
            <v>42</v>
          </cell>
        </row>
        <row r="591">
          <cell r="A591" t="str">
            <v>001.13.00120</v>
          </cell>
          <cell r="B591" t="str">
            <v>Fornecimento e Instalação de Vidro canelado comum espessura 4.00 mm</v>
          </cell>
          <cell r="C591" t="str">
            <v>m2</v>
          </cell>
          <cell r="D591">
            <v>42</v>
          </cell>
        </row>
        <row r="592">
          <cell r="A592" t="str">
            <v>001.13.00140</v>
          </cell>
          <cell r="B592" t="str">
            <v>Fornecimento e Instalação de Vidro liso fumê cinza espessura 4.00 mm</v>
          </cell>
          <cell r="C592" t="str">
            <v>m2</v>
          </cell>
          <cell r="D592">
            <v>85</v>
          </cell>
        </row>
        <row r="593">
          <cell r="A593" t="str">
            <v>001.13.00160</v>
          </cell>
          <cell r="B593" t="str">
            <v>Fornecimento e Instalação de Vidro liso fumê cinza espessura 5.00 mm</v>
          </cell>
          <cell r="C593" t="str">
            <v>m2</v>
          </cell>
          <cell r="D593">
            <v>100</v>
          </cell>
        </row>
        <row r="594">
          <cell r="A594" t="str">
            <v>001.13.00170</v>
          </cell>
          <cell r="B594" t="str">
            <v>Fornecimento e Instalação de Vidro liso cinza fumê espessura 6.00 mm</v>
          </cell>
          <cell r="C594" t="str">
            <v>m2</v>
          </cell>
          <cell r="D594">
            <v>115</v>
          </cell>
        </row>
        <row r="595">
          <cell r="A595" t="str">
            <v>001.13.00175</v>
          </cell>
          <cell r="B595" t="str">
            <v>Fornecimento e Instalação de Vidro liso cinza fumê espessura 8.00 mm</v>
          </cell>
          <cell r="C595" t="str">
            <v>m2</v>
          </cell>
          <cell r="D595">
            <v>155</v>
          </cell>
        </row>
        <row r="596">
          <cell r="A596" t="str">
            <v>001.13.00180</v>
          </cell>
          <cell r="B596" t="str">
            <v>Fornecimento e Instalação de Vidro liso fumê cinza espessura 10.00 mm</v>
          </cell>
          <cell r="C596" t="str">
            <v>m2</v>
          </cell>
          <cell r="D596">
            <v>195</v>
          </cell>
        </row>
        <row r="597">
          <cell r="A597" t="str">
            <v>001.13.00300</v>
          </cell>
          <cell r="B597" t="str">
            <v>Fornecimento e Instalação de Vidro liso incolor termperado espessura 6.00 mm</v>
          </cell>
          <cell r="C597" t="str">
            <v>m2</v>
          </cell>
          <cell r="D597">
            <v>115</v>
          </cell>
        </row>
        <row r="598">
          <cell r="A598" t="str">
            <v>001.13.00320</v>
          </cell>
          <cell r="B598" t="str">
            <v>Fornecimento e Instalação de Vidro liso incolor termperado espessura 8.00 mm</v>
          </cell>
          <cell r="C598" t="str">
            <v>m2</v>
          </cell>
          <cell r="D598">
            <v>140</v>
          </cell>
        </row>
        <row r="599">
          <cell r="A599" t="str">
            <v>001.13.00340</v>
          </cell>
          <cell r="B599" t="str">
            <v>Fornecimento e Instalação de Vidro liso incolor termperado espessura 10.00 mm</v>
          </cell>
          <cell r="C599" t="str">
            <v>m2</v>
          </cell>
          <cell r="D599">
            <v>170</v>
          </cell>
        </row>
        <row r="600">
          <cell r="A600" t="str">
            <v>001.13.00400</v>
          </cell>
          <cell r="B600" t="str">
            <v>Fornecimento e Instalação de Vidro liso cinza fumê temperado espessura 6 mm</v>
          </cell>
          <cell r="C600" t="str">
            <v>m2</v>
          </cell>
          <cell r="D600">
            <v>145</v>
          </cell>
        </row>
        <row r="601">
          <cell r="A601" t="str">
            <v>001.13.00420</v>
          </cell>
          <cell r="B601" t="str">
            <v>Fornecimento e Instalação de Vidro liso cinza fumê temperado espessura 8 mm</v>
          </cell>
          <cell r="C601" t="str">
            <v>m2</v>
          </cell>
          <cell r="D601">
            <v>190</v>
          </cell>
        </row>
        <row r="602">
          <cell r="A602" t="str">
            <v>001.13.00440</v>
          </cell>
          <cell r="B602" t="str">
            <v>Fornecimento e Instalação de Vidro liso cinza fumê temperado espessura 10 mm</v>
          </cell>
          <cell r="C602" t="str">
            <v>m2</v>
          </cell>
          <cell r="D602">
            <v>225</v>
          </cell>
        </row>
        <row r="603">
          <cell r="A603" t="str">
            <v>001.13.00500</v>
          </cell>
          <cell r="B603" t="str">
            <v>Fornecimento e Instalação de Perfil ""U"" Cavalão</v>
          </cell>
          <cell r="C603" t="str">
            <v>ml</v>
          </cell>
          <cell r="D603">
            <v>8.6859999999999999</v>
          </cell>
        </row>
        <row r="604">
          <cell r="A604" t="str">
            <v>001.13.00520</v>
          </cell>
          <cell r="B604" t="str">
            <v>Fornecimento e Instalação de Dobradiça Inferior Para Porta de Vidro</v>
          </cell>
          <cell r="C604" t="str">
            <v>un</v>
          </cell>
          <cell r="D604">
            <v>53.412599999999998</v>
          </cell>
        </row>
        <row r="605">
          <cell r="A605" t="str">
            <v>001.13.00540</v>
          </cell>
          <cell r="B605" t="str">
            <v>Fornecimento e Instalação de Dobradiça Superior Para Porta de Vidro</v>
          </cell>
          <cell r="C605" t="str">
            <v>un</v>
          </cell>
          <cell r="D605">
            <v>53.412599999999998</v>
          </cell>
        </row>
        <row r="606">
          <cell r="A606" t="str">
            <v>001.13.00560</v>
          </cell>
          <cell r="B606" t="str">
            <v>Fornecimento e Instalação de Trinco Para Piso em Porta de Vidro</v>
          </cell>
          <cell r="C606" t="str">
            <v>un</v>
          </cell>
          <cell r="D606">
            <v>62.6342</v>
          </cell>
        </row>
        <row r="607">
          <cell r="A607" t="str">
            <v>001.13.00580</v>
          </cell>
          <cell r="B607" t="str">
            <v>Fornecimento e Instalação de Fechadura e  Contra Fechadura Para Porta de Vidro</v>
          </cell>
          <cell r="C607" t="str">
            <v>cj</v>
          </cell>
          <cell r="D607">
            <v>93.412599999999998</v>
          </cell>
        </row>
        <row r="608">
          <cell r="A608" t="str">
            <v>001.13.00600</v>
          </cell>
          <cell r="B608" t="str">
            <v>Fornecimento e Instalação de Puxador de Madeira Para Porta de Vidro</v>
          </cell>
          <cell r="C608" t="str">
            <v>cj</v>
          </cell>
          <cell r="D608">
            <v>43.412599999999998</v>
          </cell>
        </row>
        <row r="609">
          <cell r="A609" t="str">
            <v>001.13.00800</v>
          </cell>
          <cell r="B609" t="str">
            <v>Fornecimento e instalação de box para banheiro em perfil de alumínio e acrílico cinza, incl.toalheiro</v>
          </cell>
          <cell r="C609" t="str">
            <v>m2</v>
          </cell>
          <cell r="D609">
            <v>86</v>
          </cell>
        </row>
        <row r="610">
          <cell r="A610" t="str">
            <v>001.13.00820</v>
          </cell>
          <cell r="B610" t="str">
            <v>Fornecimento e instalação de box para banheiro em perfil de alumínio com acrílico fumê,cristal ou ouro velho, incl. toalheiro</v>
          </cell>
          <cell r="C610" t="str">
            <v>m2</v>
          </cell>
          <cell r="D610">
            <v>86</v>
          </cell>
        </row>
        <row r="611">
          <cell r="A611" t="str">
            <v>001.14</v>
          </cell>
          <cell r="B611" t="str">
            <v>PINTURA</v>
          </cell>
          <cell r="D611">
            <v>567.21900000000005</v>
          </cell>
        </row>
        <row r="612">
          <cell r="A612" t="str">
            <v>001.14.00020</v>
          </cell>
          <cell r="B612" t="str">
            <v>Caiação em paredes e tetos à 03 demãos</v>
          </cell>
          <cell r="C612" t="str">
            <v>m2</v>
          </cell>
          <cell r="D612">
            <v>0.82599999999999996</v>
          </cell>
        </row>
        <row r="613">
          <cell r="A613" t="str">
            <v>001.14.00045</v>
          </cell>
          <cell r="B613" t="str">
            <v>Emassamento de Parede Interna ou Forro Com Massa Corrida à Base de PVA  1ª Linha com Duas Demãos</v>
          </cell>
          <cell r="C613" t="str">
            <v>m2</v>
          </cell>
          <cell r="D613">
            <v>3.2052999999999998</v>
          </cell>
        </row>
        <row r="614">
          <cell r="A614" t="str">
            <v>001.14.00047</v>
          </cell>
          <cell r="B614" t="str">
            <v>Emassamento de Parede Interna, Externa ou Forro Com Massa Corrida  Acrílica  1ª Linha com Duas Demãos</v>
          </cell>
          <cell r="C614" t="str">
            <v>m2</v>
          </cell>
          <cell r="D614">
            <v>5.8514999999999997</v>
          </cell>
        </row>
        <row r="615">
          <cell r="A615" t="str">
            <v>001.14.00048</v>
          </cell>
          <cell r="B615" t="str">
            <v>Pintura Em Selador Acrilico (1ª Linha ) Sobre Superfície Rebocada, duas demãos, aplicado a rolo de lã</v>
          </cell>
          <cell r="C615" t="str">
            <v>m2</v>
          </cell>
          <cell r="D615">
            <v>2.0775999999999999</v>
          </cell>
        </row>
        <row r="616">
          <cell r="A616" t="str">
            <v>001.14.00050</v>
          </cell>
          <cell r="B616" t="str">
            <v>Pintura Em Látex PVA (1ª Linha Renner ou Suvinil) Sobre Superfície Perfeitamente Emassada, duas demãos</v>
          </cell>
          <cell r="C616" t="str">
            <v>m2</v>
          </cell>
          <cell r="D616">
            <v>2.9777999999999998</v>
          </cell>
        </row>
        <row r="617">
          <cell r="A617" t="str">
            <v>001.14.00080</v>
          </cell>
          <cell r="B617" t="str">
            <v>Pintura Em Látex PVA (1ª Linha Renner ou Suvinil) em superfície rebocada executada como segue: limpeza e lixamento preliminar , uma demão de selador(, duas demãos de tinta de acabamento</v>
          </cell>
          <cell r="C617" t="str">
            <v>m2</v>
          </cell>
          <cell r="D617">
            <v>4.4993999999999996</v>
          </cell>
        </row>
        <row r="618">
          <cell r="A618" t="str">
            <v>001.14.00100</v>
          </cell>
          <cell r="B618" t="str">
            <v>Pintura Látex Acrílica (1ª Linha Renner ou Suvinil) Sobre Superfície Perfeitamente Emassada, duas demãos</v>
          </cell>
          <cell r="C618" t="str">
            <v>m2</v>
          </cell>
          <cell r="D618">
            <v>3.1438999999999999</v>
          </cell>
        </row>
        <row r="619">
          <cell r="A619" t="str">
            <v>001.14.00120</v>
          </cell>
          <cell r="B619" t="str">
            <v>Pintura Látex Acrílico(1ª Linha Renner ou Suvinil) em superfície rebocada executada como segue: limpeza e lixamento preliminar, uma demão de selador acrílico e duas demãos de tinta de acabamento</v>
          </cell>
          <cell r="C619" t="str">
            <v>m2</v>
          </cell>
          <cell r="D619">
            <v>4.6654999999999998</v>
          </cell>
        </row>
        <row r="620">
          <cell r="A620" t="str">
            <v>001.14.00140</v>
          </cell>
          <cell r="B620" t="str">
            <v>Textura Acrílica (1ªLinha) em Parede Externa ou Interna, incl. Aplicação de Fundo Preparador de Superfície Base Solvente</v>
          </cell>
          <cell r="C620" t="str">
            <v>m2</v>
          </cell>
          <cell r="D620">
            <v>7.2527999999999997</v>
          </cell>
        </row>
        <row r="621">
          <cell r="A621" t="str">
            <v>001.14.00180</v>
          </cell>
          <cell r="B621" t="str">
            <v>Pintura em esquadria de ferro inclusive lixamento uma demão de zarcão, correções de imperfeições e 02 demãos de tinta base de grafite</v>
          </cell>
          <cell r="C621" t="str">
            <v>M2</v>
          </cell>
          <cell r="D621">
            <v>11.182399999999999</v>
          </cell>
        </row>
        <row r="622">
          <cell r="A622" t="str">
            <v>001.14.00200</v>
          </cell>
          <cell r="B622" t="str">
            <v>Pintura em esquadria de ferro inclusive lixamento uma demão de zarcão, correções de imperfeições e 02 demãos de tinta base de esmalte</v>
          </cell>
          <cell r="C622" t="str">
            <v>M2</v>
          </cell>
          <cell r="D622">
            <v>10.8704</v>
          </cell>
        </row>
        <row r="623">
          <cell r="A623" t="str">
            <v>001.14.00220</v>
          </cell>
          <cell r="B623" t="str">
            <v>Pintura em esquadria de ferro inclusive lixamento uma demão de zarcão, correções de imperfeições e 02 demãos de tinta base de alimínio</v>
          </cell>
          <cell r="C623" t="str">
            <v>M2</v>
          </cell>
          <cell r="D623">
            <v>10.8704</v>
          </cell>
        </row>
        <row r="624">
          <cell r="A624" t="str">
            <v>001.14.00240</v>
          </cell>
          <cell r="B624" t="str">
            <v>Pintura em esquadria de ferro inclusive lixamento uma demão de zarcão, correções de imperfeições e 02 demãos de tinta base de óleo</v>
          </cell>
          <cell r="C624" t="str">
            <v>M2</v>
          </cell>
          <cell r="D624">
            <v>10.8704</v>
          </cell>
        </row>
        <row r="625">
          <cell r="A625" t="str">
            <v>001.14.00260</v>
          </cell>
          <cell r="B625" t="str">
            <v>Pintura a esmalte em esquadrias de madeira com massa corrida</v>
          </cell>
          <cell r="C625" t="str">
            <v>M2</v>
          </cell>
          <cell r="D625">
            <v>12.101699999999999</v>
          </cell>
        </row>
        <row r="626">
          <cell r="A626" t="str">
            <v>001.14.00280</v>
          </cell>
          <cell r="B626" t="str">
            <v>Pintura a esmalte em esquadria de madeira sem massa corrida aplicada a 2 ou 3 demãos após os lixamentos preliminares</v>
          </cell>
          <cell r="C626" t="str">
            <v>M2</v>
          </cell>
          <cell r="D626">
            <v>8.1027000000000005</v>
          </cell>
        </row>
        <row r="627">
          <cell r="A627" t="str">
            <v>001.14.00300</v>
          </cell>
          <cell r="B627" t="str">
            <v>Pintura a esmalte com massa corrida em rodpés de madeira à 3 demãos aos após lixamento preliminar</v>
          </cell>
          <cell r="C627" t="str">
            <v>ML</v>
          </cell>
          <cell r="D627">
            <v>2.4598</v>
          </cell>
        </row>
        <row r="628">
          <cell r="A628" t="str">
            <v>001.14.00320</v>
          </cell>
          <cell r="B628" t="str">
            <v>Pintura à esmalte em forro de madeira à duas demãos em superfície lixada aparelhada e amassada</v>
          </cell>
          <cell r="C628" t="str">
            <v>M2</v>
          </cell>
          <cell r="D628">
            <v>11.655099999999999</v>
          </cell>
        </row>
        <row r="629">
          <cell r="A629" t="str">
            <v>001.14.00340</v>
          </cell>
          <cell r="B629" t="str">
            <v>Pintura em estrutura metálica com grafite incl. limpeza com escova de aço e duas demãos de zarcão</v>
          </cell>
          <cell r="C629" t="str">
            <v>M2</v>
          </cell>
          <cell r="D629">
            <v>5.1429</v>
          </cell>
        </row>
        <row r="630">
          <cell r="A630" t="str">
            <v>001.14.00360</v>
          </cell>
          <cell r="B630" t="str">
            <v>Pintura em estrutura metálica com alumínio incl. limpeza com escova de aço e duas demãos de zarcão</v>
          </cell>
          <cell r="C630" t="str">
            <v>M2</v>
          </cell>
          <cell r="D630">
            <v>5.1429</v>
          </cell>
        </row>
        <row r="631">
          <cell r="A631" t="str">
            <v>001.14.00380</v>
          </cell>
          <cell r="B631" t="str">
            <v>Pintura em estrutura metálica com esmalte incl. limpeza com escova de aço e duas demãos de zarcão</v>
          </cell>
          <cell r="C631" t="str">
            <v>M2</v>
          </cell>
          <cell r="D631">
            <v>5.1429</v>
          </cell>
        </row>
        <row r="632">
          <cell r="A632" t="str">
            <v>001.14.00400</v>
          </cell>
          <cell r="B632" t="str">
            <v>Pintura em cobertura metálica zincada inclusive limpeza das superfícies (interna e externa) na face interna.uma demão de tinta base (cromato de zinco) e duas demãos de tinta de acabamento de base sintética,</v>
          </cell>
          <cell r="C632" t="str">
            <v>M2</v>
          </cell>
          <cell r="D632">
            <v>6.2830000000000004</v>
          </cell>
        </row>
        <row r="633">
          <cell r="A633" t="str">
            <v>001.14.00420</v>
          </cell>
          <cell r="B633" t="str">
            <v>Pintura em cobertura metálica zincada inclusive limpeza das superfícies (interna e externa) na face externa aplicação de emulsão asfáltica a frio na espessura aproximadamente de 1.00 mm, uma demão de acabamento com tinta base de asfalto</v>
          </cell>
          <cell r="C633" t="str">
            <v>M2</v>
          </cell>
          <cell r="D633">
            <v>13.9017</v>
          </cell>
        </row>
        <row r="634">
          <cell r="A634" t="str">
            <v>001.14.00500</v>
          </cell>
          <cell r="B634" t="str">
            <v>Pintura em paredes internas com esmalte incl 02 demaos de massa corrida pva</v>
          </cell>
          <cell r="C634" t="str">
            <v>m2</v>
          </cell>
          <cell r="D634">
            <v>9.0042000000000009</v>
          </cell>
        </row>
        <row r="635">
          <cell r="A635" t="str">
            <v>001.14.00520</v>
          </cell>
          <cell r="B635" t="str">
            <v>Pintura em paredes internas com esmalte e com retoque de  massa corrida</v>
          </cell>
          <cell r="C635" t="str">
            <v>m2</v>
          </cell>
          <cell r="D635">
            <v>6.5228000000000002</v>
          </cell>
        </row>
        <row r="636">
          <cell r="A636" t="str">
            <v>001.14.00540</v>
          </cell>
          <cell r="B636" t="str">
            <v>Pintura interan a óleo em paredes com massa corrida executada da seguinte forma: lixamento preliminar a seco com lixa n.1 e limpeza do pó resultante, aparelhamento com 01 demão de líquido base (impermeabilizante) aplicado a trincha ou pincel</v>
          </cell>
          <cell r="C636" t="str">
            <v>M2</v>
          </cell>
          <cell r="D636">
            <v>12.253399999999999</v>
          </cell>
        </row>
        <row r="637">
          <cell r="A637" t="str">
            <v>001.14.00560</v>
          </cell>
          <cell r="B637" t="str">
            <v>Pintura à óleo em paredes internas, duas demãos, sem massa corrida executada da seguinte forma: lixamento preliminar a seco com lixa n.1 e limpeza do pó resultante - aparelhamento 01 demão com líquidobase (impermeabilizante) - 02 ou 03 demãos</v>
          </cell>
          <cell r="C637" t="str">
            <v>M2</v>
          </cell>
          <cell r="D637">
            <v>6.5228000000000002</v>
          </cell>
        </row>
        <row r="638">
          <cell r="A638" t="str">
            <v>001.14.00580</v>
          </cell>
          <cell r="B638" t="str">
            <v>Pintura a óleo em esquadrias de madeira c/massa corrida</v>
          </cell>
          <cell r="C638" t="str">
            <v>M2</v>
          </cell>
          <cell r="D638">
            <v>10.767300000000001</v>
          </cell>
        </row>
        <row r="639">
          <cell r="A639" t="str">
            <v>001.14.00600</v>
          </cell>
          <cell r="B639" t="str">
            <v>Pintura em porta de madeira com tinta a óleo renner ou similar</v>
          </cell>
          <cell r="C639" t="str">
            <v>M2</v>
          </cell>
          <cell r="D639">
            <v>7.2358000000000002</v>
          </cell>
        </row>
        <row r="640">
          <cell r="A640" t="str">
            <v>001.14.00620</v>
          </cell>
          <cell r="B640" t="str">
            <v>Pintura à óleo em rodapés de madeira à duas demãos após lixamento preliminar com retoques de massa para vedação de juntas, orifícios e outros defeitos</v>
          </cell>
          <cell r="C640" t="str">
            <v>ML</v>
          </cell>
          <cell r="D640">
            <v>1.4215</v>
          </cell>
        </row>
        <row r="641">
          <cell r="A641" t="str">
            <v>001.14.00640</v>
          </cell>
          <cell r="B641" t="str">
            <v>Pintura externa à óleo em madeira (portões, cerca, etc) à 03 demãos s/ aparelhamento e emassamento prévio</v>
          </cell>
          <cell r="C641" t="str">
            <v>M2</v>
          </cell>
          <cell r="D641">
            <v>7.2100999999999997</v>
          </cell>
        </row>
        <row r="642">
          <cell r="A642" t="str">
            <v>001.14.00660</v>
          </cell>
          <cell r="B642" t="str">
            <v>Pintura à óleo em madeiramento aparente (galpões, passadiços e beirais) a 3 demãos sem aparelhamento e emassamento prévio</v>
          </cell>
          <cell r="C642" t="str">
            <v>M2</v>
          </cell>
          <cell r="D642">
            <v>5.1166</v>
          </cell>
        </row>
        <row r="643">
          <cell r="A643" t="str">
            <v>001.14.00680</v>
          </cell>
          <cell r="B643" t="str">
            <v>Pintura externa c/ verniz plástico a base de poliuretano (verniz de barco) aplicado à 3 demãos sobre esquadrias e peça de madeira expostas ao tempo convenientemente intercalado entre as demãos</v>
          </cell>
          <cell r="C643" t="str">
            <v>M2</v>
          </cell>
          <cell r="D643">
            <v>6.3780999999999999</v>
          </cell>
        </row>
        <row r="644">
          <cell r="A644" t="str">
            <v>001.14.00700</v>
          </cell>
          <cell r="B644" t="str">
            <v>Pintura envernizamento de alvenaria aparente inclusive a preparação da superfície em 02 demãos</v>
          </cell>
          <cell r="C644" t="str">
            <v>M2</v>
          </cell>
          <cell r="D644">
            <v>6.2975000000000003</v>
          </cell>
        </row>
        <row r="645">
          <cell r="A645" t="str">
            <v>001.14.00720</v>
          </cell>
          <cell r="B645" t="str">
            <v>Pintura com verniz acrílico sobre paredes de concreto aplicado à duas demãos</v>
          </cell>
          <cell r="C645" t="str">
            <v>M2</v>
          </cell>
          <cell r="D645">
            <v>4.5688000000000004</v>
          </cell>
        </row>
        <row r="646">
          <cell r="A646" t="str">
            <v>001.14.00740</v>
          </cell>
          <cell r="B646" t="str">
            <v>Envernizamento interno em esquadrias ou forro de madeira executador da seguinte forma:lixamento e limpeza preliminar, correção de defeitos com massa incolor seguido de lixamento, duas demãos de verniz de  aparelho e lixamento e 02 demãos de verniz</v>
          </cell>
          <cell r="C646" t="str">
            <v>m2</v>
          </cell>
          <cell r="D646">
            <v>6.9675000000000002</v>
          </cell>
        </row>
        <row r="647">
          <cell r="A647" t="str">
            <v>001.14.00780</v>
          </cell>
          <cell r="B647" t="str">
            <v>Pintura - envernizamento de rodapés de madeira lixada e aparelhada com retoque de massa para correção de juntas e orifícios, verniz e acabamento aplicado em duas demãos a pincel</v>
          </cell>
          <cell r="C647" t="str">
            <v>M2</v>
          </cell>
          <cell r="D647">
            <v>1.3131999999999999</v>
          </cell>
        </row>
        <row r="648">
          <cell r="A648" t="str">
            <v>001.14.00800</v>
          </cell>
          <cell r="B648" t="str">
            <v>Pintura - envernizamento de rodapés de madeira lixada e aparelhada com retoque de massa para correção de juntas e orifícios, verniz e acabamento aplicado em duas demãos a boneca</v>
          </cell>
          <cell r="C648" t="str">
            <v>M2</v>
          </cell>
          <cell r="D648">
            <v>1.4215</v>
          </cell>
        </row>
        <row r="649">
          <cell r="A649" t="str">
            <v>001.14.00820</v>
          </cell>
          <cell r="B649" t="str">
            <v>Enceramento de madeira à boneca (portas, lambris, painéis  divisões) recomendada apenas para madeiras nobres como imbuia, caviúna, perobinha do campo, jacarandá, etc. e executado como segue: limpeza e lixamento preliminar, obturação de orifíc</v>
          </cell>
          <cell r="C649" t="str">
            <v>M2</v>
          </cell>
          <cell r="D649">
            <v>6.3494999999999999</v>
          </cell>
        </row>
        <row r="650">
          <cell r="A650" t="str">
            <v>001.14.00840</v>
          </cell>
          <cell r="B650" t="str">
            <v>Pintura externa em madeira aparente c/ líquido imunizante aplicado à brocha, pistola ou por imersão de acordo com as especificações  do fabricante</v>
          </cell>
          <cell r="C650" t="str">
            <v>M2</v>
          </cell>
          <cell r="D650">
            <v>1.6244000000000001</v>
          </cell>
        </row>
        <row r="651">
          <cell r="A651" t="str">
            <v>001.14.00860</v>
          </cell>
          <cell r="B651" t="str">
            <v>Pintura c/nata de cimento</v>
          </cell>
          <cell r="C651" t="str">
            <v>M2</v>
          </cell>
          <cell r="D651">
            <v>1.9872000000000001</v>
          </cell>
        </row>
        <row r="652">
          <cell r="A652" t="str">
            <v>001.14.00880</v>
          </cell>
          <cell r="B652" t="str">
            <v>Pintura novacor piso</v>
          </cell>
          <cell r="C652" t="str">
            <v>M2</v>
          </cell>
          <cell r="D652">
            <v>3.8085</v>
          </cell>
        </row>
        <row r="653">
          <cell r="A653" t="str">
            <v>001.14.00885</v>
          </cell>
          <cell r="B653" t="str">
            <v>Pintura de marcação da quadra de esportes c/tinta especial (conf.especificação da cbd) inclusive preparo da superfície (larg. 5.00 cm)</v>
          </cell>
          <cell r="C653" t="str">
            <v>ml</v>
          </cell>
          <cell r="D653">
            <v>4.2210000000000001</v>
          </cell>
        </row>
        <row r="654">
          <cell r="A654" t="str">
            <v>001.14.00890</v>
          </cell>
          <cell r="B654" t="str">
            <v>Pintura de marcação do campo de futebol a cal inclusive preparação do terreno largura 10 cm (conf. especif.do dop)</v>
          </cell>
          <cell r="C654" t="str">
            <v>ml</v>
          </cell>
          <cell r="D654">
            <v>3.1065</v>
          </cell>
        </row>
        <row r="655">
          <cell r="A655" t="str">
            <v>001.14.00895</v>
          </cell>
          <cell r="B655" t="str">
            <v>Demarcação de faixa com tinta acrílica especial - largura 10.00 cm</v>
          </cell>
          <cell r="C655" t="str">
            <v>ml</v>
          </cell>
          <cell r="D655">
            <v>5.4360999999999997</v>
          </cell>
        </row>
        <row r="656">
          <cell r="A656" t="str">
            <v>001.14.00900</v>
          </cell>
          <cell r="B656" t="str">
            <v>Resina aplicada a duas demaos em pisos diversos</v>
          </cell>
          <cell r="C656" t="str">
            <v>M2</v>
          </cell>
          <cell r="D656">
            <v>1.9628000000000001</v>
          </cell>
        </row>
        <row r="657">
          <cell r="A657" t="str">
            <v>001.14.00920</v>
          </cell>
          <cell r="B657" t="str">
            <v>Raspagem, lixamento e aplicacao de sinteco fosco e semi-fosco</v>
          </cell>
          <cell r="C657" t="str">
            <v>M2</v>
          </cell>
          <cell r="D657">
            <v>6.0039999999999996</v>
          </cell>
        </row>
        <row r="658">
          <cell r="A658" t="str">
            <v>001.14.00940</v>
          </cell>
          <cell r="B658" t="str">
            <v>Pintura em concreto aparente com silicone aplicado a duas demãos</v>
          </cell>
          <cell r="C658" t="str">
            <v>m2</v>
          </cell>
          <cell r="D658">
            <v>5.9654999999999996</v>
          </cell>
        </row>
        <row r="659">
          <cell r="A659" t="str">
            <v>001.14.00960</v>
          </cell>
          <cell r="B659" t="str">
            <v>Pintura do nome do estado e da atividade</v>
          </cell>
          <cell r="C659" t="str">
            <v>UN</v>
          </cell>
          <cell r="D659">
            <v>188.68</v>
          </cell>
        </row>
        <row r="660">
          <cell r="A660" t="str">
            <v>001.14.00990</v>
          </cell>
          <cell r="B660" t="str">
            <v>Pintura Epóxi em Piso a Duas Demãos Sobre Superfície Rebocada, incl Limpeza da superfície</v>
          </cell>
          <cell r="C660" t="str">
            <v>m2</v>
          </cell>
          <cell r="D660">
            <v>9.5902999999999992</v>
          </cell>
        </row>
        <row r="661">
          <cell r="A661" t="str">
            <v>001.14.00995</v>
          </cell>
          <cell r="B661" t="str">
            <v>Pintura Epóxi em Piscina ou Área Molhada à Duas Demãos Sobre Superfície Rebocada, incl preparação da superfície</v>
          </cell>
          <cell r="C661" t="str">
            <v>m2</v>
          </cell>
          <cell r="D661">
            <v>11.5015</v>
          </cell>
        </row>
        <row r="662">
          <cell r="A662" t="str">
            <v>001.14.00996</v>
          </cell>
          <cell r="B662" t="str">
            <v>Demarcação de Faixa Com Tinta Epóxi em Pisos, à Duas Demãos, Incl. Preparo da Superfície</v>
          </cell>
          <cell r="C662" t="str">
            <v>ml</v>
          </cell>
          <cell r="D662">
            <v>4.1375999999999999</v>
          </cell>
        </row>
        <row r="663">
          <cell r="A663" t="str">
            <v>001.14.00997</v>
          </cell>
          <cell r="B663" t="str">
            <v>Demarcação de Faixa Com Tinta Epóxi em Piscinas ou Áreas Molhadas, à Duas Demãos, Incl. Preparo da Superfície</v>
          </cell>
          <cell r="C663" t="str">
            <v>ml</v>
          </cell>
          <cell r="D663">
            <v>4.1375999999999999</v>
          </cell>
        </row>
        <row r="664">
          <cell r="A664" t="str">
            <v>001.14.01020</v>
          </cell>
          <cell r="B664" t="str">
            <v>Pintura de conservação de parede ou teto sem retoque de massa,com látex pva(1ª Linha Renner ou Suvinil) à uma demão, incl. aplicação fundo preparador base solvente</v>
          </cell>
          <cell r="C664" t="str">
            <v>m2</v>
          </cell>
          <cell r="D664">
            <v>3.2517999999999998</v>
          </cell>
        </row>
        <row r="665">
          <cell r="A665" t="str">
            <v>001.14.01040</v>
          </cell>
          <cell r="B665" t="str">
            <v>Pintura de conservação de parede ou teto sem retoque de massa,com látex pva(1ª Linha Renner ou Suvinil)  a duas demãos, incl.  aplicação fundo preparador base solvente</v>
          </cell>
          <cell r="C665" t="str">
            <v>m2</v>
          </cell>
          <cell r="D665">
            <v>4.0791000000000004</v>
          </cell>
        </row>
        <row r="666">
          <cell r="A666" t="str">
            <v>001.14.01060</v>
          </cell>
          <cell r="B666" t="str">
            <v>Pintura de conservação de parede ou teto sem retoque de massa,com tinta a oleo  à uma demão, incl. aplicação fundo preparador base solvente</v>
          </cell>
          <cell r="C666" t="str">
            <v>m2</v>
          </cell>
          <cell r="D666">
            <v>3.8188</v>
          </cell>
        </row>
        <row r="667">
          <cell r="A667" t="str">
            <v>001.14.01080</v>
          </cell>
          <cell r="B667" t="str">
            <v>Pintura de conservação de parede ou teto sem retoque de massa,com tinta a oleo a duas demãos, incl. aplicação fundo preparador base solvente</v>
          </cell>
          <cell r="C667" t="str">
            <v>m2</v>
          </cell>
          <cell r="D667">
            <v>5.5712000000000002</v>
          </cell>
        </row>
        <row r="668">
          <cell r="A668" t="str">
            <v>001.14.01100</v>
          </cell>
          <cell r="B668" t="str">
            <v>Pintura de conservação de parede ou teto sem retoque de massa,com tinta látex acrilico(1ª Linha Renner ou Suvinil) à uma demão, incl. aplicação fundo preparador base solvente</v>
          </cell>
          <cell r="C668" t="str">
            <v>m2</v>
          </cell>
          <cell r="D668">
            <v>3.3854000000000002</v>
          </cell>
        </row>
        <row r="669">
          <cell r="A669" t="str">
            <v>001.14.01120</v>
          </cell>
          <cell r="B669" t="str">
            <v>Pintura de conservação de parede ou teto sem retoque de massa,com tinta látex acrilico(1ª Linha Renner ou Suvinil) a duas demãos, incl. aplicação fundo preparador base solvente</v>
          </cell>
          <cell r="C669" t="str">
            <v>m2</v>
          </cell>
          <cell r="D669">
            <v>4.2451999999999996</v>
          </cell>
        </row>
        <row r="670">
          <cell r="A670" t="str">
            <v>001.14.01140</v>
          </cell>
          <cell r="B670" t="str">
            <v>Pintura de conservação em parede ou teto com retoque de massa, com látex pva(1ª Linha Renner ou Suvinil)  à duas demãos, incl. aplicação fundo preparador base solvente</v>
          </cell>
          <cell r="C670" t="str">
            <v>m2</v>
          </cell>
          <cell r="D670">
            <v>5.0374999999999996</v>
          </cell>
        </row>
        <row r="671">
          <cell r="A671" t="str">
            <v>001.14.01160</v>
          </cell>
          <cell r="B671" t="str">
            <v>Pintura de conservação em parede ou teto com retoque de massa, com tinta a óleo  à duas demãos incl. aplicação fundo preparador base solvente</v>
          </cell>
          <cell r="C671" t="str">
            <v>m2</v>
          </cell>
          <cell r="D671">
            <v>6.0312000000000001</v>
          </cell>
        </row>
        <row r="672">
          <cell r="A672" t="str">
            <v>001.14.01180</v>
          </cell>
          <cell r="B672" t="str">
            <v>Pintura de conservação em parede ou teto com retoque de massa, com tinta latéx acrilílico(1ª Linha Renner ou Suvinil) à duas demãos, incl. aplicação fundo preparador base solvente</v>
          </cell>
          <cell r="C672" t="str">
            <v>m2</v>
          </cell>
          <cell r="D672">
            <v>5.2035999999999998</v>
          </cell>
        </row>
        <row r="673">
          <cell r="A673" t="str">
            <v>001.14.01200</v>
          </cell>
          <cell r="B673" t="str">
            <v>Pintura de conservação em esquadria metálica com tinta a oleo à uma demão com retoque da pintura de base (zarcão ou grafite)</v>
          </cell>
          <cell r="C673" t="str">
            <v>M2</v>
          </cell>
          <cell r="D673">
            <v>3.3538000000000001</v>
          </cell>
        </row>
        <row r="674">
          <cell r="A674" t="str">
            <v>001.14.01220</v>
          </cell>
          <cell r="B674" t="str">
            <v>Pintura de conservação em esquadria metálica com tinta a oleo a duas demãos com retoque da pintura de base (zarcão ou grafite)</v>
          </cell>
          <cell r="C674" t="str">
            <v>M2</v>
          </cell>
          <cell r="D674">
            <v>5.1830999999999996</v>
          </cell>
        </row>
        <row r="675">
          <cell r="A675" t="str">
            <v>001.14.01240</v>
          </cell>
          <cell r="B675" t="str">
            <v>Pintura de conservação em esquadria metálica com tinta grafite à uma demão com retoque da pintura de base (zarcão ou grafite)</v>
          </cell>
          <cell r="C675" t="str">
            <v>M2</v>
          </cell>
          <cell r="D675">
            <v>3.5670000000000002</v>
          </cell>
        </row>
        <row r="676">
          <cell r="A676" t="str">
            <v>001.14.01260</v>
          </cell>
          <cell r="B676" t="str">
            <v>Pintura de conservação em esquadria metálica com tinta grafite a duas demãos com retoque da pintura de base (zarcão ou grafite)</v>
          </cell>
          <cell r="C676" t="str">
            <v>M2</v>
          </cell>
          <cell r="D676">
            <v>5.5922999999999998</v>
          </cell>
        </row>
        <row r="677">
          <cell r="A677" t="str">
            <v>001.14.01280</v>
          </cell>
          <cell r="B677" t="str">
            <v>Pintura de conservação em esquadria metálica com tinta esmalte à uma demão com retoque da pintura de base (zarcão ou grafite)</v>
          </cell>
          <cell r="C677" t="str">
            <v>M2</v>
          </cell>
          <cell r="D677">
            <v>3.5670000000000002</v>
          </cell>
        </row>
        <row r="678">
          <cell r="A678" t="str">
            <v>001.14.01300</v>
          </cell>
          <cell r="B678" t="str">
            <v>Pintura de conservação em esquadria metálica com tinta esmalte a duas demãos com retoque da pintura de base (zarcão ou grafite)</v>
          </cell>
          <cell r="C678" t="str">
            <v>M2</v>
          </cell>
          <cell r="D678">
            <v>5.5922999999999998</v>
          </cell>
        </row>
        <row r="679">
          <cell r="A679" t="str">
            <v>001.15</v>
          </cell>
          <cell r="B679" t="str">
            <v>SERVIÇOS COMPLEMENTARES</v>
          </cell>
          <cell r="D679">
            <v>12847.773999999999</v>
          </cell>
        </row>
        <row r="680">
          <cell r="A680" t="str">
            <v>001.15.00020</v>
          </cell>
          <cell r="B680" t="str">
            <v>Fornecimento de quadro negro conforme detalhe do dop de 4.00x1.20m executado na obra. após chapisco prévio será executado o emboço com argamassa 1:4:8 e reboco com argamassa 1:2 ;12 de granulação fina com superfície cuidadosamente desempenada. pintura p</v>
          </cell>
          <cell r="C680" t="str">
            <v>UN</v>
          </cell>
          <cell r="D680">
            <v>118.06019999999999</v>
          </cell>
        </row>
        <row r="681">
          <cell r="A681" t="str">
            <v>001.15.00040</v>
          </cell>
          <cell r="B681" t="str">
            <v>Fornecimento de quadro negro conforme detalhe do dop de 4.00x1.20 m executado na obra, a 80 cm do piso acabado. após chapisco prévio será executado o emboço 1:4:8 e reboco com argamassa 1:4:12 de granulação fina com a superfície cuidadosamente desempena</v>
          </cell>
          <cell r="C681" t="str">
            <v>UN</v>
          </cell>
          <cell r="D681">
            <v>110.9093</v>
          </cell>
        </row>
        <row r="682">
          <cell r="A682" t="str">
            <v>001.15.00060</v>
          </cell>
          <cell r="B682" t="str">
            <v>Recuperação de quadro negro com retoque de massa (base de óleo) lixamento e polimento com lixa de água e pintura com duas demãos de tinta verde opaca especial</v>
          </cell>
          <cell r="C682" t="str">
            <v>UN</v>
          </cell>
          <cell r="D682">
            <v>52.200299999999999</v>
          </cell>
        </row>
        <row r="683">
          <cell r="A683" t="str">
            <v>001.15.00080</v>
          </cell>
          <cell r="B683" t="str">
            <v>Fornecimento e instalação de quadro negro de madeira compensada 6 mm de espessura incl.moldura e porta giz</v>
          </cell>
          <cell r="C683" t="str">
            <v>M2</v>
          </cell>
          <cell r="D683">
            <v>39.831699999999998</v>
          </cell>
        </row>
        <row r="684">
          <cell r="A684" t="str">
            <v>001.15.00100</v>
          </cell>
          <cell r="B684" t="str">
            <v>Fornecimento e instalação de porta giz de madeira c/guarnição</v>
          </cell>
          <cell r="C684" t="str">
            <v>ML</v>
          </cell>
          <cell r="D684">
            <v>3.6802000000000001</v>
          </cell>
        </row>
        <row r="685">
          <cell r="A685" t="str">
            <v>001.15.00120</v>
          </cell>
          <cell r="B685" t="str">
            <v>Fornecimento e instalação de placa de inauguração para grupo escolar (25.00x40.00) cm</v>
          </cell>
          <cell r="C685" t="str">
            <v>UN</v>
          </cell>
          <cell r="D685">
            <v>154.75360000000001</v>
          </cell>
        </row>
        <row r="686">
          <cell r="A686" t="str">
            <v>001.15.00140</v>
          </cell>
          <cell r="B686" t="str">
            <v>Fornecimento e instalação de placa de inauguração para cadeias públicas (36.50x47.00) cm</v>
          </cell>
          <cell r="C686" t="str">
            <v>UN</v>
          </cell>
          <cell r="D686">
            <v>204.75360000000001</v>
          </cell>
        </row>
        <row r="687">
          <cell r="A687" t="str">
            <v>001.15.00160</v>
          </cell>
          <cell r="B687" t="str">
            <v>Fornecimento e instalação de placa de inauguração p/ escritório regional urbano da prodeagro - 25x40cm</v>
          </cell>
          <cell r="C687" t="str">
            <v>UN</v>
          </cell>
          <cell r="D687">
            <v>1354.7536</v>
          </cell>
        </row>
        <row r="688">
          <cell r="A688" t="str">
            <v>001.15.00180</v>
          </cell>
          <cell r="B688" t="str">
            <v>Fornecimento e instalação de placa de inauguração em alumínio fundido 65.00x75.00cm</v>
          </cell>
          <cell r="C688" t="str">
            <v>UN</v>
          </cell>
          <cell r="D688">
            <v>403.83240000000001</v>
          </cell>
        </row>
        <row r="689">
          <cell r="A689" t="str">
            <v>001.15.00220</v>
          </cell>
          <cell r="B689" t="str">
            <v>Fornecimento e instalação de mastro p/bandeira em poste cônico inclusive pintura e pertences altura livre 5.00 m</v>
          </cell>
          <cell r="C689" t="str">
            <v>UN</v>
          </cell>
          <cell r="D689">
            <v>202.20920000000001</v>
          </cell>
        </row>
        <row r="690">
          <cell r="A690" t="str">
            <v>001.15.00240</v>
          </cell>
          <cell r="B690" t="str">
            <v>Fornecimento e instalação de mastro p/bandeira em cano galvanizado diâmetro 3 pol inclusive pintura e pertences altura livre 5 m</v>
          </cell>
          <cell r="C690" t="str">
            <v>UN</v>
          </cell>
          <cell r="D690">
            <v>371.83190000000002</v>
          </cell>
        </row>
        <row r="691">
          <cell r="A691" t="str">
            <v>001.15.00260</v>
          </cell>
          <cell r="B691" t="str">
            <v>Fornecimento e instalação de mastro p/bandeira constituído de 3 postes de cano galvanizado diâmetro 3 pol conforme detalhe do dop</v>
          </cell>
          <cell r="C691" t="str">
            <v>CJ</v>
          </cell>
          <cell r="D691">
            <v>1926.1723</v>
          </cell>
        </row>
        <row r="692">
          <cell r="A692" t="str">
            <v>001.15.00280</v>
          </cell>
          <cell r="B692" t="str">
            <v>Fornecimento e instalação de trave p/futebol de salão incluindo pintura, rede de nylon conforme detalhe dop</v>
          </cell>
          <cell r="C692" t="str">
            <v>CJ</v>
          </cell>
          <cell r="D692">
            <v>733.02239999999995</v>
          </cell>
        </row>
        <row r="693">
          <cell r="A693" t="str">
            <v>001.15.00320</v>
          </cell>
          <cell r="B693" t="str">
            <v>Fornecimento e instalação de suporte p/tabela de basquete em treliçado inclusive pilares de concreto armado (aparente), fundação, pintura (treliças) conforme det. do dop</v>
          </cell>
          <cell r="C693" t="str">
            <v>UN</v>
          </cell>
          <cell r="D693">
            <v>2321.2620000000002</v>
          </cell>
        </row>
        <row r="694">
          <cell r="A694" t="str">
            <v>001.15.00360</v>
          </cell>
          <cell r="B694" t="str">
            <v>Fornecimento e instalação de suporte p/voley em cano galvanizado diâmetro 3 pol inclusive pintura dos mastros, catraca, rede e demais pertences ( 02 postes)</v>
          </cell>
          <cell r="C694" t="str">
            <v>CJ</v>
          </cell>
          <cell r="D694">
            <v>454.94439999999997</v>
          </cell>
        </row>
        <row r="695">
          <cell r="A695" t="str">
            <v>001.15.00370</v>
          </cell>
          <cell r="B695" t="str">
            <v>Execução de Arquibancada Com 03 degraus em Estrutura Mista de Concreto Armado e Alvenaria, Conf. Det. SINFRA</v>
          </cell>
          <cell r="C695" t="str">
            <v>ml</v>
          </cell>
          <cell r="D695">
            <v>1287.9147</v>
          </cell>
        </row>
        <row r="696">
          <cell r="A696" t="str">
            <v>001.15.00720</v>
          </cell>
          <cell r="B696" t="str">
            <v>Fornecimento e instalação de bancada seca em ardósia polida  1.50 x 0.80</v>
          </cell>
          <cell r="C696" t="str">
            <v>UN</v>
          </cell>
          <cell r="D696">
            <v>180.38390000000001</v>
          </cell>
        </row>
        <row r="697">
          <cell r="A697" t="str">
            <v>001.15.00760</v>
          </cell>
          <cell r="B697" t="str">
            <v>Fornecimento e instalação de bancada seca em granito polido</v>
          </cell>
          <cell r="C697" t="str">
            <v>M2</v>
          </cell>
          <cell r="D697">
            <v>213.06979999999999</v>
          </cell>
        </row>
        <row r="698">
          <cell r="A698" t="str">
            <v>001.15.00860</v>
          </cell>
          <cell r="B698" t="str">
            <v>Fornecimento e assentamento de revestimento externo com retalhos de pedra de mao</v>
          </cell>
          <cell r="C698" t="str">
            <v>M2</v>
          </cell>
          <cell r="D698">
            <v>10.0808</v>
          </cell>
        </row>
        <row r="699">
          <cell r="A699" t="str">
            <v>001.15.00940</v>
          </cell>
          <cell r="B699" t="str">
            <v>Fornecimento e instalação de armário sob pia em fórmica</v>
          </cell>
          <cell r="C699" t="str">
            <v>M2</v>
          </cell>
          <cell r="D699">
            <v>225</v>
          </cell>
        </row>
        <row r="700">
          <cell r="A700" t="str">
            <v>001.15.00960</v>
          </cell>
          <cell r="B700" t="str">
            <v>Fornecimento e instalação de armário em madeira aparente aparelhada e tratada</v>
          </cell>
          <cell r="C700" t="str">
            <v>M2</v>
          </cell>
          <cell r="D700">
            <v>114.4205</v>
          </cell>
        </row>
        <row r="701">
          <cell r="A701" t="str">
            <v>001.15.00980</v>
          </cell>
          <cell r="B701" t="str">
            <v>Fornecimento e instalação de armário em alvenaria com prateleiras de madeira aparelhada (2,40x0,60x3,00)m</v>
          </cell>
          <cell r="C701" t="str">
            <v>UN</v>
          </cell>
          <cell r="D701">
            <v>287.95139999999998</v>
          </cell>
        </row>
        <row r="702">
          <cell r="A702" t="str">
            <v>001.15.01000</v>
          </cell>
          <cell r="B702" t="str">
            <v>Fornecimento e instalação de balcão de madeira conf. projeto 12.20 x 0.60 x 1.00 m</v>
          </cell>
          <cell r="C702" t="str">
            <v>UN</v>
          </cell>
          <cell r="D702">
            <v>969.9</v>
          </cell>
        </row>
        <row r="703">
          <cell r="A703" t="str">
            <v>001.15.01080</v>
          </cell>
          <cell r="B703" t="str">
            <v>Fornecimento e instalação de exaustor elétrico com d=50cm 1cv</v>
          </cell>
          <cell r="C703" t="str">
            <v>UN</v>
          </cell>
          <cell r="D703">
            <v>161.83240000000001</v>
          </cell>
        </row>
        <row r="704">
          <cell r="A704" t="str">
            <v>001.15.01140</v>
          </cell>
          <cell r="B704" t="str">
            <v>Fornecimento e instalação de mola p/ porta tipo vai-vem</v>
          </cell>
          <cell r="C704" t="str">
            <v>UN</v>
          </cell>
          <cell r="D704">
            <v>33.307000000000002</v>
          </cell>
        </row>
        <row r="705">
          <cell r="A705" t="str">
            <v>001.15.01220</v>
          </cell>
          <cell r="B705" t="str">
            <v>Fornecimento e instalação  de banca ou tampo de ardósia natural cor preta tipo on c/ resinex</v>
          </cell>
          <cell r="C705" t="str">
            <v>M2</v>
          </cell>
          <cell r="D705">
            <v>109.943</v>
          </cell>
        </row>
        <row r="706">
          <cell r="A706" t="str">
            <v>001.15.01240</v>
          </cell>
          <cell r="B706" t="str">
            <v>Fornecimento e instalação de banca ou tampo em ardósia polida esp. 3cm</v>
          </cell>
          <cell r="C706" t="str">
            <v>M2</v>
          </cell>
          <cell r="D706">
            <v>108.2216</v>
          </cell>
        </row>
        <row r="707">
          <cell r="A707" t="str">
            <v>001.15.01320</v>
          </cell>
          <cell r="B707" t="str">
            <v>Fornecimento e instalação de portão em cano galvanizado 2 pol e tela galvanizada malha 2cm</v>
          </cell>
          <cell r="C707" t="str">
            <v>M2</v>
          </cell>
          <cell r="D707">
            <v>100.0842</v>
          </cell>
        </row>
        <row r="708">
          <cell r="A708" t="str">
            <v>001.15.01400</v>
          </cell>
          <cell r="B708" t="str">
            <v>Fornecimento e instalação de bancada, tampo ou balcão em granito cinza polido, espessura 2.00 cm</v>
          </cell>
          <cell r="C708" t="str">
            <v>M2</v>
          </cell>
          <cell r="D708">
            <v>135.2216</v>
          </cell>
        </row>
        <row r="709">
          <cell r="A709" t="str">
            <v>001.15.01460</v>
          </cell>
          <cell r="B709" t="str">
            <v>Fornecimento e instalação de caixa de concreto pré-moldado para ar condicionado de 10.000 btu</v>
          </cell>
          <cell r="C709" t="str">
            <v>UN</v>
          </cell>
          <cell r="D709">
            <v>54.443199999999997</v>
          </cell>
        </row>
        <row r="710">
          <cell r="A710" t="str">
            <v>001.15.01560</v>
          </cell>
          <cell r="B710" t="str">
            <v>Fornecimento e instalação de bancada em granito cinza polido l=0,60m sobre alvenaria revestida de azulejo branco, exceto cubas (quantificada e orçada na parte hidráulica)</v>
          </cell>
          <cell r="C710" t="str">
            <v>ML</v>
          </cell>
          <cell r="D710">
            <v>140.9074</v>
          </cell>
        </row>
        <row r="711">
          <cell r="A711" t="str">
            <v>001.15.01600</v>
          </cell>
          <cell r="B711" t="str">
            <v>Fornecimento e instalação de balcão de atendimento em madeira l=0,40m e=0,05m apoiado sobre alvenaria aparente de tijolo cerâmico de 21 furos, inclusive passagem pelo balcão</v>
          </cell>
          <cell r="C711" t="str">
            <v>M</v>
          </cell>
          <cell r="D711">
            <v>108.1168</v>
          </cell>
        </row>
        <row r="712">
          <cell r="A712" t="str">
            <v>001.15.01620</v>
          </cell>
          <cell r="B712" t="str">
            <v>Fornecimento e instalação de corrimao em tubo galvanizado 1"""" chumbado no piso h=1,00m pintado com tinta à óleo 02 demãos</v>
          </cell>
          <cell r="C712" t="str">
            <v>M</v>
          </cell>
          <cell r="D712">
            <v>55.084299999999999</v>
          </cell>
        </row>
        <row r="713">
          <cell r="A713" t="str">
            <v>001.15.01640</v>
          </cell>
          <cell r="B713" t="str">
            <v>Fornecimento e instalação de corrimão em tubo galvanizado 2"""" chumbado no piso h=1.00 m pintado com tinta à óleo 02 demãos</v>
          </cell>
          <cell r="C713" t="str">
            <v>ML</v>
          </cell>
          <cell r="D713">
            <v>99.674300000000002</v>
          </cell>
        </row>
        <row r="714">
          <cell r="A714" t="str">
            <v>***</v>
          </cell>
          <cell r="B714" t="str">
            <v>Fornecimento e instalação de quadro negro, abaulado, c=5.00 m, h=1.30 m, apoiado em pedra de ardósia com moldura em madeira, conforme detalhe</v>
          </cell>
          <cell r="C714" t="str">
            <v>un</v>
          </cell>
          <cell r="D714">
            <v>541.83000000000004</v>
          </cell>
        </row>
        <row r="715">
          <cell r="A715" t="str">
            <v>001.16</v>
          </cell>
          <cell r="B715" t="str">
            <v>URBANIZAÇÃO</v>
          </cell>
          <cell r="D715">
            <v>2312.7172</v>
          </cell>
        </row>
        <row r="716">
          <cell r="A716" t="str">
            <v>001.16.00241</v>
          </cell>
          <cell r="B716" t="str">
            <v>Fornecimento e Plantio de Agave Comum (pequena), com manutenção por 60 dias com irrigação, pulverização, poda e substituição de mudas mortas</v>
          </cell>
          <cell r="C716" t="str">
            <v>un</v>
          </cell>
          <cell r="D716">
            <v>7.3754</v>
          </cell>
        </row>
        <row r="717">
          <cell r="A717" t="str">
            <v>001.16.00242</v>
          </cell>
          <cell r="B717" t="str">
            <v>Fornecimento e Plantio de Agave Comum (média), com manutenção por 60 dias com irrigação, pulverização, poda e substituição de mudas mortas</v>
          </cell>
          <cell r="C717" t="str">
            <v>un</v>
          </cell>
          <cell r="D717">
            <v>14.278</v>
          </cell>
        </row>
        <row r="718">
          <cell r="A718" t="str">
            <v>001.16.00243</v>
          </cell>
          <cell r="B718" t="str">
            <v>Fornecimento e Plantio de Agave Comum (grande), com manutenção por 60 dias com irrigação, pulverização, poda e substituição de mudas mortas</v>
          </cell>
          <cell r="C718" t="str">
            <v>un</v>
          </cell>
          <cell r="D718">
            <v>20.0794</v>
          </cell>
        </row>
        <row r="719">
          <cell r="A719" t="str">
            <v>001.16.00244</v>
          </cell>
          <cell r="B719" t="str">
            <v>Fornecimento e Plantio de Areca (pequena), com manutenção por 60 dias com irrigação, pulverização, poda e substituição de mudas mortas</v>
          </cell>
          <cell r="C719" t="str">
            <v>un</v>
          </cell>
          <cell r="D719">
            <v>10.375400000000001</v>
          </cell>
        </row>
        <row r="720">
          <cell r="A720" t="str">
            <v>001.16.00245</v>
          </cell>
          <cell r="B720" t="str">
            <v>Fornecimento e Plantio de Areca (média), com manutenção por 60 dias com irrigação, pulverização, poda e substituição de mudas mortas</v>
          </cell>
          <cell r="C720" t="str">
            <v>un</v>
          </cell>
          <cell r="D720">
            <v>19.277999999999999</v>
          </cell>
        </row>
        <row r="721">
          <cell r="A721" t="str">
            <v>001.16.00246</v>
          </cell>
          <cell r="B721" t="str">
            <v>Fornecimento e Plantio de Areca (grande), com manutenção por 60 dias com irrigação, pulverização, poda e substituição de mudas mortas</v>
          </cell>
          <cell r="C721" t="str">
            <v>un</v>
          </cell>
          <cell r="D721">
            <v>30.0794</v>
          </cell>
        </row>
        <row r="722">
          <cell r="A722" t="str">
            <v>001.16.00247</v>
          </cell>
          <cell r="B722" t="str">
            <v>Fornecimento e Plantio de Bauhínia Rosa (pequeno), com manutenção por 60 dias com irrigação, pulverização, poda e substituição de mudas mortas</v>
          </cell>
          <cell r="C722" t="str">
            <v>un</v>
          </cell>
          <cell r="D722">
            <v>6.0031999999999996</v>
          </cell>
        </row>
        <row r="723">
          <cell r="A723" t="str">
            <v>001.16.00248</v>
          </cell>
          <cell r="B723" t="str">
            <v>Fornecimento e Plantio de Bauhínia Rosa (médio), com manutenção por 60 dias com irrigação, pulverização, poda e substituição de mudas mortas</v>
          </cell>
          <cell r="C723" t="str">
            <v>un</v>
          </cell>
          <cell r="D723">
            <v>17.375399999999999</v>
          </cell>
        </row>
        <row r="724">
          <cell r="A724" t="str">
            <v>001.16.00249</v>
          </cell>
          <cell r="B724" t="str">
            <v>Fornecimento e Plantio de Bahuínia Rosa (grande), com manutenção por 60 dias com irrigação, pulverização, poda e substituição de mudas mortas</v>
          </cell>
          <cell r="C724" t="str">
            <v>un</v>
          </cell>
          <cell r="D724">
            <v>31.7027</v>
          </cell>
        </row>
        <row r="725">
          <cell r="A725" t="str">
            <v>001.16.00250</v>
          </cell>
          <cell r="B725" t="str">
            <v>Fornecimento e Plantio de Biri, com manutenção por 60 dias com irrigação, pulverização, poda e substituição de mudas mortas</v>
          </cell>
          <cell r="C725" t="str">
            <v>un</v>
          </cell>
          <cell r="D725">
            <v>7.5031999999999996</v>
          </cell>
        </row>
        <row r="726">
          <cell r="A726" t="str">
            <v>001.16.00251</v>
          </cell>
          <cell r="B726" t="str">
            <v>Fornecimento e Plantio de Chuva de Ouro (pequena), com manutenção por 60 dias com irrigação, pulverização, poda e substituição de mudas mortas</v>
          </cell>
          <cell r="C726" t="str">
            <v>un</v>
          </cell>
          <cell r="D726">
            <v>7.5031999999999996</v>
          </cell>
        </row>
        <row r="727">
          <cell r="A727" t="str">
            <v>001.16.00252</v>
          </cell>
          <cell r="B727" t="str">
            <v>Fornecimento e Plantio de Chuva de Ouro (média), com manutenção por 60 dias com irrigação, pulverização, poda e substituição de mudas mortas</v>
          </cell>
          <cell r="C727" t="str">
            <v>un</v>
          </cell>
          <cell r="D727">
            <v>13.3637</v>
          </cell>
        </row>
        <row r="728">
          <cell r="A728" t="str">
            <v>001.16.00253</v>
          </cell>
          <cell r="B728" t="str">
            <v>Fornecimento e Plantio de Chuva de Ouro (grande), com manutenção por 60 dias com irrigação, pulverização, poda e substituição de mudas mortas</v>
          </cell>
          <cell r="C728" t="str">
            <v>un</v>
          </cell>
          <cell r="D728">
            <v>17.375399999999999</v>
          </cell>
        </row>
        <row r="729">
          <cell r="A729" t="str">
            <v>001.16.00254</v>
          </cell>
          <cell r="B729" t="str">
            <v>Fornecimento e Plantio de Croton (pequena), com manutenção por 60 dias com irrigação, pulverização, poda e substituição de mudas mortas</v>
          </cell>
          <cell r="C729" t="str">
            <v>un</v>
          </cell>
          <cell r="D729">
            <v>3.5032000000000001</v>
          </cell>
        </row>
        <row r="730">
          <cell r="A730" t="str">
            <v>001.16.00255</v>
          </cell>
          <cell r="B730" t="str">
            <v>Fornecimento e Plantio de Croton (média), com manutenção por 60 dias com irrigação, pulverização, poda e substituição de mudas mortas</v>
          </cell>
          <cell r="C730" t="str">
            <v>un</v>
          </cell>
          <cell r="D730">
            <v>5.3636999999999997</v>
          </cell>
        </row>
        <row r="731">
          <cell r="A731" t="str">
            <v>001.16.00256</v>
          </cell>
          <cell r="B731" t="str">
            <v>Fornecimento e Plantio de Croton (grande), com manutenção por 60 dias com irrigação, pulverização, poda e substituição de mudas mortas</v>
          </cell>
          <cell r="C731" t="str">
            <v>un</v>
          </cell>
          <cell r="D731">
            <v>10.375400000000001</v>
          </cell>
        </row>
        <row r="732">
          <cell r="A732" t="str">
            <v>001.16.00257</v>
          </cell>
          <cell r="B732" t="str">
            <v>Fornecimento e Plantio de Dracena Marginata (pequena), com manutenção por 60 dias com irrigação, pulverização, poda e substituição de mudas mortas</v>
          </cell>
          <cell r="C732" t="str">
            <v>un</v>
          </cell>
          <cell r="D732">
            <v>8.8754000000000008</v>
          </cell>
        </row>
        <row r="733">
          <cell r="A733" t="str">
            <v>001.16.00258</v>
          </cell>
          <cell r="B733" t="str">
            <v>Fornecimento e Plantio de Dracena Marginata (média), com manutenção por 60 dias com irrigação, pulverização, poda e substituição de mudas mortas</v>
          </cell>
          <cell r="C733" t="str">
            <v>un</v>
          </cell>
          <cell r="D733">
            <v>17.375399999999999</v>
          </cell>
        </row>
        <row r="734">
          <cell r="A734" t="str">
            <v>001.16.00259</v>
          </cell>
          <cell r="B734" t="str">
            <v>Fornecimento e Plantio de Dracena Marginata (grande), com manutenção por 60 dias com irrigação, pulverização, poda e substituição de mudas mortas</v>
          </cell>
          <cell r="C734" t="str">
            <v>un</v>
          </cell>
          <cell r="D734">
            <v>29.277999999999999</v>
          </cell>
        </row>
        <row r="735">
          <cell r="A735" t="str">
            <v>001.16.00260</v>
          </cell>
          <cell r="B735" t="str">
            <v>Fornecimento e Plantio de Era Forrageira, com manutenção por 60 dias com irrigação, pulverização, poda e substituição de mudas mortas</v>
          </cell>
          <cell r="C735" t="str">
            <v>un</v>
          </cell>
          <cell r="D735">
            <v>2.0032000000000001</v>
          </cell>
        </row>
        <row r="736">
          <cell r="A736" t="str">
            <v>001.16.00261</v>
          </cell>
          <cell r="B736" t="str">
            <v>Fornecimento e Plantio de Eretrina (média), com manutenção por 60 dias com irrigação, pulverização, poda e substituição de mudas mortas</v>
          </cell>
          <cell r="C736" t="str">
            <v>un</v>
          </cell>
          <cell r="D736">
            <v>16.363700000000001</v>
          </cell>
        </row>
        <row r="737">
          <cell r="A737" t="str">
            <v>001.16.00262</v>
          </cell>
          <cell r="B737" t="str">
            <v>Fornecimento e Plantio de Hemigrafis Forrageira , com manutenção por 60 dias com irrigação, pulverização, poda e substituição de mudas mortas</v>
          </cell>
          <cell r="C737" t="str">
            <v>un</v>
          </cell>
          <cell r="D737">
            <v>1.5032000000000001</v>
          </cell>
        </row>
        <row r="738">
          <cell r="A738" t="str">
            <v>001.16.00263</v>
          </cell>
          <cell r="B738" t="str">
            <v>Fornecimento e Plantio de Hibisco Bicolor (pequena), com manutenção por 60 dias com irrigação, pulverização, poda e substituição de mudas mortas</v>
          </cell>
          <cell r="C738" t="str">
            <v>un</v>
          </cell>
          <cell r="D738">
            <v>3.5032000000000001</v>
          </cell>
        </row>
        <row r="739">
          <cell r="A739" t="str">
            <v>001.16.00264</v>
          </cell>
          <cell r="B739" t="str">
            <v>Fornecimento e Plantio de Hibisco Bicolor (média), com manutenção por 60 dias com irrigação, pulverização, poda e substituição de mudas mortas</v>
          </cell>
          <cell r="C739" t="str">
            <v>un</v>
          </cell>
          <cell r="D739">
            <v>5.3636999999999997</v>
          </cell>
        </row>
        <row r="740">
          <cell r="A740" t="str">
            <v>001.16.00265</v>
          </cell>
          <cell r="B740" t="str">
            <v>Fornecimento e Plantio de Hibisco Bicolor (grande), com manutenção por 60 dias com irrigação, pulverização, poda e substituição de mudas mortas</v>
          </cell>
          <cell r="C740" t="str">
            <v>un</v>
          </cell>
          <cell r="D740">
            <v>10.375400000000001</v>
          </cell>
        </row>
        <row r="741">
          <cell r="A741" t="str">
            <v>001.16.00266</v>
          </cell>
          <cell r="B741" t="str">
            <v>Fornecimento e Plantio de Ipê Amarelo (pequeno), com manutenção por 60 dias com irrigação, pulverização, poda e substituição de mudas mortas</v>
          </cell>
          <cell r="C741" t="str">
            <v>un</v>
          </cell>
          <cell r="D741">
            <v>9.3636999999999997</v>
          </cell>
        </row>
        <row r="742">
          <cell r="A742" t="str">
            <v>001.16.00267</v>
          </cell>
          <cell r="B742" t="str">
            <v>Fornecimento e Plantio de Ipê Amarelo (médio), com manutenção por 60 dias com irrigação, pulverização, poda e substituição de mudas mortas</v>
          </cell>
          <cell r="C742" t="str">
            <v>un</v>
          </cell>
          <cell r="D742">
            <v>14.375400000000001</v>
          </cell>
        </row>
        <row r="743">
          <cell r="A743" t="str">
            <v>001.16.00268</v>
          </cell>
          <cell r="B743" t="str">
            <v>Fornecimento e Plantio de Ipê Amarelo (grande), com manutenção por 60 dias com irrigação, pulverização, poda e substituição de mudas mortas</v>
          </cell>
          <cell r="C743" t="str">
            <v>un</v>
          </cell>
          <cell r="D743">
            <v>25.0794</v>
          </cell>
        </row>
        <row r="744">
          <cell r="A744" t="str">
            <v>001.16.00269</v>
          </cell>
          <cell r="B744" t="str">
            <v>Fornecimento e Plantio de Ipê Rosa (pequeno), com manutenção por 60 dias com irrigação, pulverização, poda e substituição de mudas mortas</v>
          </cell>
          <cell r="C744" t="str">
            <v>un</v>
          </cell>
          <cell r="D744">
            <v>10.375400000000001</v>
          </cell>
        </row>
        <row r="745">
          <cell r="A745" t="str">
            <v>001.16.00270</v>
          </cell>
          <cell r="B745" t="str">
            <v>Fornecimento e Plantio de Ipê Rosa (médio), com manutenção por 60 dias com irrigação, pulverização, poda e substituição de mudas mortas</v>
          </cell>
          <cell r="C745" t="str">
            <v>un</v>
          </cell>
          <cell r="D745">
            <v>16.277999999999999</v>
          </cell>
        </row>
        <row r="746">
          <cell r="A746" t="str">
            <v>001.16.00271</v>
          </cell>
          <cell r="B746" t="str">
            <v>Fornecimento e Plantio de Ipê Rosa (grande), com manutenção por 60 dias com irrigação, pulverização, poda e substituição de mudas mortas</v>
          </cell>
          <cell r="C746" t="str">
            <v>un</v>
          </cell>
          <cell r="D746">
            <v>24.406700000000001</v>
          </cell>
        </row>
        <row r="747">
          <cell r="A747" t="str">
            <v>001.16.00272</v>
          </cell>
          <cell r="B747" t="str">
            <v>Fornecimento e Plantio de Ipê Roxo (pequeno), com manutenção por 60 dias com irrigação, pulverização, poda e substituição de mudas mortas</v>
          </cell>
          <cell r="C747" t="str">
            <v>un</v>
          </cell>
          <cell r="D747">
            <v>10.375400000000001</v>
          </cell>
        </row>
        <row r="748">
          <cell r="A748" t="str">
            <v>001.16.00273</v>
          </cell>
          <cell r="B748" t="str">
            <v>Fornecimento e Plantio de Ipê Roxo (médio), com manutenção por 60 dias com irrigação, pulverização, poda e substituição de mudas mortas</v>
          </cell>
          <cell r="C748" t="str">
            <v>un</v>
          </cell>
          <cell r="D748">
            <v>17.0794</v>
          </cell>
        </row>
        <row r="749">
          <cell r="A749" t="str">
            <v>001.16.00274</v>
          </cell>
          <cell r="B749" t="str">
            <v>Fornecimento e Plantio de Ipê Roxo (grande), com manutenção por 60 dias com irrigação, pulverização, poda e substituição de mudas mortas</v>
          </cell>
          <cell r="C749" t="str">
            <v>un</v>
          </cell>
          <cell r="D749">
            <v>25.0794</v>
          </cell>
        </row>
        <row r="750">
          <cell r="A750" t="str">
            <v>001.16.00275</v>
          </cell>
          <cell r="B750" t="str">
            <v>Fornecimento e Plantio de Ixória Híbrida Amarela (pequena), com manutenção por 60 dias com irrigação, pulverização, poda e substituição de mudas mortas</v>
          </cell>
          <cell r="C750" t="str">
            <v>un</v>
          </cell>
          <cell r="D750">
            <v>3.5032000000000001</v>
          </cell>
        </row>
        <row r="751">
          <cell r="A751" t="str">
            <v>001.16.00276</v>
          </cell>
          <cell r="B751" t="str">
            <v>Fornecimento e Plantio de Ixória Híbrida Amarela (média), com manutenção por 60 dias com irrigação, pulverização, poda e substituição de mudas mortas</v>
          </cell>
          <cell r="C751" t="str">
            <v>un</v>
          </cell>
          <cell r="D751">
            <v>5.3636999999999997</v>
          </cell>
        </row>
        <row r="752">
          <cell r="A752" t="str">
            <v>001.16.00277</v>
          </cell>
          <cell r="B752" t="str">
            <v>Fornecimento e Plantio de Ixória Híbrida Amarela (grande), com manutenção por 60 dias com irrigação, pulverização, poda e substituição de mudas mortas</v>
          </cell>
          <cell r="C752" t="str">
            <v>un</v>
          </cell>
          <cell r="D752">
            <v>9.3636999999999997</v>
          </cell>
        </row>
        <row r="753">
          <cell r="A753" t="str">
            <v>001.16.00278</v>
          </cell>
          <cell r="B753" t="str">
            <v>Fornecimento e Plantio de Ixória Híbrida Vermelha (pequena), com manutenção por 60 dias com irrigação, pulverização, poda e substituição de mudas mortas</v>
          </cell>
          <cell r="C753" t="str">
            <v>un</v>
          </cell>
          <cell r="D753">
            <v>3.5032000000000001</v>
          </cell>
        </row>
        <row r="754">
          <cell r="A754" t="str">
            <v>001.16.00279</v>
          </cell>
          <cell r="B754" t="str">
            <v>Fornecimento e Plantio de Ixória Híbrida Vermelha (média), com manutenção por 60 dias com irrigação, pulverização, poda e substituição de mudas mortas</v>
          </cell>
          <cell r="C754" t="str">
            <v>un</v>
          </cell>
          <cell r="D754">
            <v>5.3636999999999997</v>
          </cell>
        </row>
        <row r="755">
          <cell r="A755" t="str">
            <v>001.16.00280</v>
          </cell>
          <cell r="B755" t="str">
            <v>Fornecimento e Plantio de Ixória Híbrida Vermelha (grande), com manutenção por 60 dias com irrigação, pulverização, poda e substituição de mudas mortas</v>
          </cell>
          <cell r="C755" t="str">
            <v>un</v>
          </cell>
          <cell r="D755">
            <v>9.3636999999999997</v>
          </cell>
        </row>
        <row r="756">
          <cell r="A756" t="str">
            <v>001.16.00281</v>
          </cell>
          <cell r="B756" t="str">
            <v>Fornecimento e Plantio de Jacarandá Mimoso (pequeno), com manutenção por 60 dias com irrigação, pulverização, poda e substituição de mudas mortas</v>
          </cell>
          <cell r="C756" t="str">
            <v>un</v>
          </cell>
          <cell r="D756">
            <v>4.8636999999999997</v>
          </cell>
        </row>
        <row r="757">
          <cell r="A757" t="str">
            <v>001.16.00282</v>
          </cell>
          <cell r="B757" t="str">
            <v>Fornecimento e Plantio de Jacarandá Mimoso (médio), com manutenção por 60 dias com irrigação, pulverização, poda e substituição de mudas mortas</v>
          </cell>
          <cell r="C757" t="str">
            <v>un</v>
          </cell>
          <cell r="D757">
            <v>16.277999999999999</v>
          </cell>
        </row>
        <row r="758">
          <cell r="A758" t="str">
            <v>001.16.00283</v>
          </cell>
          <cell r="B758" t="str">
            <v>Fornecimento e Plantio de Jacarandá Mimoso (grande), com manutenção por 60 dias com irrigação, pulverização, poda e substituição de mudas mortas</v>
          </cell>
          <cell r="C758" t="str">
            <v>un</v>
          </cell>
          <cell r="D758">
            <v>23.0794</v>
          </cell>
        </row>
        <row r="759">
          <cell r="A759" t="str">
            <v>001.16.00284</v>
          </cell>
          <cell r="B759" t="str">
            <v>Fornecimento e Plantio de Mini Flamboyant (pequena), com manutenção por 60 dias com irrigação, pulverização, poda e substituição de mudas mortas</v>
          </cell>
          <cell r="C759" t="str">
            <v>un</v>
          </cell>
          <cell r="D759">
            <v>4.8636999999999997</v>
          </cell>
        </row>
        <row r="760">
          <cell r="A760" t="str">
            <v>001.16.00285</v>
          </cell>
          <cell r="B760" t="str">
            <v>Fornecimento e Plantio de Mini Flamboyant (média), com manutenção por 60 dias com irrigação, pulverização, poda e substituição de mudas mortas</v>
          </cell>
          <cell r="C760" t="str">
            <v>un</v>
          </cell>
          <cell r="D760">
            <v>7.3754</v>
          </cell>
        </row>
        <row r="761">
          <cell r="A761" t="str">
            <v>001.16.00286</v>
          </cell>
          <cell r="B761" t="str">
            <v>Fornecimento e Plantio de Mini Ixória (pequena), com manutenção por 60 dias com irrigação, pulverização, poda e substituição de mudas mortas</v>
          </cell>
          <cell r="C761" t="str">
            <v>un</v>
          </cell>
          <cell r="D761">
            <v>1.6032</v>
          </cell>
        </row>
        <row r="762">
          <cell r="A762" t="str">
            <v>001.16.00287</v>
          </cell>
          <cell r="B762" t="str">
            <v>Fornecimento e Plantio de Mini Ixória (média), com manutenção por 60 dias com irrigação, pulverização, poda e substituição de mudas mortas</v>
          </cell>
          <cell r="C762" t="str">
            <v>un</v>
          </cell>
          <cell r="D762">
            <v>4.3636999999999997</v>
          </cell>
        </row>
        <row r="763">
          <cell r="A763" t="str">
            <v>001.16.00288</v>
          </cell>
          <cell r="B763" t="str">
            <v>Fornecimento e Plantio de Mini Ixória (grande), com manutenção por 60 dias com irrigação, pulverização, poda e substituição de mudas mortas</v>
          </cell>
          <cell r="C763" t="str">
            <v>un</v>
          </cell>
          <cell r="D763">
            <v>7.3754</v>
          </cell>
        </row>
        <row r="764">
          <cell r="A764" t="str">
            <v>001.16.00289</v>
          </cell>
          <cell r="B764" t="str">
            <v>Fornecimento e Plantio de Musaendra (pequena), com manutenção por 60 dias com irrigação, pulverização, poda e substituição de mudas mortas</v>
          </cell>
          <cell r="C764" t="str">
            <v>un</v>
          </cell>
          <cell r="D764">
            <v>5.3636999999999997</v>
          </cell>
        </row>
        <row r="765">
          <cell r="A765" t="str">
            <v>001.16.00290</v>
          </cell>
          <cell r="B765" t="str">
            <v>Fornecimento e Plantio de Musaendra (média), com manutenção por 60 dias com irrigação, pulverização, poda e substituição de mudas mortas</v>
          </cell>
          <cell r="C765" t="str">
            <v>un</v>
          </cell>
          <cell r="D765">
            <v>12.278</v>
          </cell>
        </row>
        <row r="766">
          <cell r="A766" t="str">
            <v>001.16.00291</v>
          </cell>
          <cell r="B766" t="str">
            <v>Fornecimento e Plantio de Oiti (pequena), com manutenção por 60 dias com irrigação, pulverização, poda e substituição de mudas mortas</v>
          </cell>
          <cell r="C766" t="str">
            <v>un</v>
          </cell>
          <cell r="D766">
            <v>10.0794</v>
          </cell>
        </row>
        <row r="767">
          <cell r="A767" t="str">
            <v>001.16.00292</v>
          </cell>
          <cell r="B767" t="str">
            <v>Fornecimento e Plantio de Oiti (média), com manutenção por 60 dias com irrigação, pulverização, poda e substituição de mudas mortas</v>
          </cell>
          <cell r="C767" t="str">
            <v>un</v>
          </cell>
          <cell r="D767">
            <v>22.4833</v>
          </cell>
        </row>
        <row r="768">
          <cell r="A768" t="str">
            <v>001.16.00293</v>
          </cell>
          <cell r="B768" t="str">
            <v>Fornecimento e Plantio de Oiti (grande), com manutenção por 60 dias com irrigação, pulverização, poda e substituição de mudas mortas</v>
          </cell>
          <cell r="C768" t="str">
            <v>un</v>
          </cell>
          <cell r="D768">
            <v>39.588700000000003</v>
          </cell>
        </row>
        <row r="769">
          <cell r="A769" t="str">
            <v>001.16.00294</v>
          </cell>
          <cell r="B769" t="str">
            <v>Fornecimento e Plantio de Paineira (grande), com manutenção por 60 dias com irrigação, pulverização, poda e substituição de mudas mortas</v>
          </cell>
          <cell r="C769" t="str">
            <v>un</v>
          </cell>
          <cell r="D769">
            <v>32.4833</v>
          </cell>
        </row>
        <row r="770">
          <cell r="A770" t="str">
            <v>001.16.00295</v>
          </cell>
          <cell r="B770" t="str">
            <v>Fornecimento e Plantio de Palmeira Fênix ( 2.00 mts), com manutenção por 60 dias com irrigação, pulverização, poda e substituição de mudas mortas</v>
          </cell>
          <cell r="C770" t="str">
            <v>un</v>
          </cell>
          <cell r="D770">
            <v>32.4833</v>
          </cell>
        </row>
        <row r="771">
          <cell r="A771" t="str">
            <v>001.16.00296</v>
          </cell>
          <cell r="B771" t="str">
            <v>Fornecimento e Plantio de Palmeira Fênix ( 3.00 mts), com manutenção por 60 dias com irrigação, pulverização, poda e substituição de mudas mortas</v>
          </cell>
          <cell r="C771" t="str">
            <v>un</v>
          </cell>
          <cell r="D771">
            <v>54.588700000000003</v>
          </cell>
        </row>
        <row r="772">
          <cell r="A772" t="str">
            <v>001.16.00297</v>
          </cell>
          <cell r="B772" t="str">
            <v>Fornecimento e Plantio de Palmeira Fênix ( 4.00 mts), com manutenção por 60 dias com irrigação, pulverização, poda e substituição de mudas mortas</v>
          </cell>
          <cell r="C772" t="str">
            <v>un</v>
          </cell>
          <cell r="D772">
            <v>77.793999999999997</v>
          </cell>
        </row>
        <row r="773">
          <cell r="A773" t="str">
            <v>001.16.00298</v>
          </cell>
          <cell r="B773" t="str">
            <v>Fornecimento e Plantio de Palmeira Fênix ( 4.50 mts), com manutenção por 60 dias com irrigação, pulverização, poda e substituição de mudas mortas</v>
          </cell>
          <cell r="C773" t="str">
            <v>un</v>
          </cell>
          <cell r="D773">
            <v>109.39660000000001</v>
          </cell>
        </row>
        <row r="774">
          <cell r="A774" t="str">
            <v>001.16.00299</v>
          </cell>
          <cell r="B774" t="str">
            <v>Fornecimento e Plantio de Palmeira Imperial ( 1.20 mts), com manutenção por 60 dias com irrigação, pulverização, poda e substituição de mudas mortas</v>
          </cell>
          <cell r="C774" t="str">
            <v>un</v>
          </cell>
          <cell r="D774">
            <v>20.0794</v>
          </cell>
        </row>
        <row r="775">
          <cell r="A775" t="str">
            <v>001.16.00300</v>
          </cell>
          <cell r="B775" t="str">
            <v>Fornecimento e Plantio de Palmeira Imperial ( 2.00 mts), com manutenção por 60 dias com irrigação, pulverização, poda e substituição de mudas mortas</v>
          </cell>
          <cell r="C775" t="str">
            <v>un</v>
          </cell>
          <cell r="D775">
            <v>47.4833</v>
          </cell>
        </row>
        <row r="776">
          <cell r="A776" t="str">
            <v>001.16.00301</v>
          </cell>
          <cell r="B776" t="str">
            <v>Fornecimento e Plantio de Palmeira Imperial ( 3.00 mts), com manutenção por 60 dias com irrigação, pulverização, poda e substituição de mudas mortas</v>
          </cell>
          <cell r="C776" t="str">
            <v>un</v>
          </cell>
          <cell r="D776">
            <v>84.588700000000003</v>
          </cell>
        </row>
        <row r="777">
          <cell r="A777" t="str">
            <v>001.16.00302</v>
          </cell>
          <cell r="B777" t="str">
            <v>Fornecimento e Plantio de Palmeira Jerivá ( 2.00 mts), com manutenção por 60 dias com irrigação, pulverização, poda e substituição de mudas mortas</v>
          </cell>
          <cell r="C777" t="str">
            <v>un</v>
          </cell>
          <cell r="D777">
            <v>42.4833</v>
          </cell>
        </row>
        <row r="778">
          <cell r="A778" t="str">
            <v>001.16.00303</v>
          </cell>
          <cell r="B778" t="str">
            <v>Fornecimento e Plantio de Palmeira Jerivá (3.00 mts), com manutenção por 60 dias com irrigação, pulverização, poda e substituição de mudas mortas</v>
          </cell>
          <cell r="C778" t="str">
            <v>un</v>
          </cell>
          <cell r="D778">
            <v>59.588700000000003</v>
          </cell>
        </row>
        <row r="779">
          <cell r="A779" t="str">
            <v>001.16.00304</v>
          </cell>
          <cell r="B779" t="str">
            <v>Fornecimento e Plantio de Palmeira Jerivá (4.00 mts), com manutenção por 60 dias com irrigação, pulverização, poda e substituição de mudas mortas</v>
          </cell>
          <cell r="C779" t="str">
            <v>un</v>
          </cell>
          <cell r="D779">
            <v>77.793999999999997</v>
          </cell>
        </row>
        <row r="780">
          <cell r="A780" t="str">
            <v>001.16.00305</v>
          </cell>
          <cell r="B780" t="str">
            <v>Fornecimento e Plantio de Palmeira Jerivá (4.50 mts), com manutenção por 60 dias com irrigação, pulverização, poda e substituição de mudas mortas</v>
          </cell>
          <cell r="C780" t="str">
            <v>un</v>
          </cell>
          <cell r="D780">
            <v>98.7239</v>
          </cell>
        </row>
        <row r="781">
          <cell r="A781" t="str">
            <v>001.16.00306</v>
          </cell>
          <cell r="B781" t="str">
            <v>Fornecimento e Plantio de Papirus do Egito (pequeno), com manutenção por 60 dias com irrigação, pulverização, poda e substituição de mudas mortas</v>
          </cell>
          <cell r="C781" t="str">
            <v>un</v>
          </cell>
          <cell r="D781">
            <v>4.0031999999999996</v>
          </cell>
        </row>
        <row r="782">
          <cell r="A782" t="str">
            <v>001.16.00307</v>
          </cell>
          <cell r="B782" t="str">
            <v>Fornecimento e Plantio de Papirus do Egito (médio), com manutenção por 60 dias com irrigação, pulverização, poda e substituição de mudas mortas</v>
          </cell>
          <cell r="C782" t="str">
            <v>un</v>
          </cell>
          <cell r="D782">
            <v>4.0031999999999996</v>
          </cell>
        </row>
        <row r="783">
          <cell r="A783" t="str">
            <v>001.16.00308</v>
          </cell>
          <cell r="B783" t="str">
            <v>Fornecimento e Plantio de Pau Brasil (média), com manutenção por 60 dias com irrigação, pulverização, poda e substituição de mudas mortas</v>
          </cell>
          <cell r="C783" t="str">
            <v>un</v>
          </cell>
          <cell r="D783">
            <v>19.277999999999999</v>
          </cell>
        </row>
        <row r="784">
          <cell r="A784" t="str">
            <v>001.16.00309</v>
          </cell>
          <cell r="B784" t="str">
            <v>Fornecimento e Plantio de Pau Ferro (pequeno), com manutenção por 60 dias com irrigação, pulverização, poda e substituição de mudas mortas</v>
          </cell>
          <cell r="C784" t="str">
            <v>un</v>
          </cell>
          <cell r="D784">
            <v>6.3636999999999997</v>
          </cell>
        </row>
        <row r="785">
          <cell r="A785" t="str">
            <v>001.16.00310</v>
          </cell>
          <cell r="B785" t="str">
            <v>Fornecimento e Plantio de Pau Ferro (médio), com manutenção por 60 dias com irrigação, pulverização, poda e substituição de mudas mortas</v>
          </cell>
          <cell r="C785" t="str">
            <v>un</v>
          </cell>
          <cell r="D785">
            <v>6.3636999999999997</v>
          </cell>
        </row>
        <row r="786">
          <cell r="A786" t="str">
            <v>001.16.00311</v>
          </cell>
          <cell r="B786" t="str">
            <v>Fornecimento e Plantio de Pingo de Ouro (pequeno), com manutenção por 60 dias com irrigação, pulverização, poda e substituição de mudas mortas</v>
          </cell>
          <cell r="C786" t="str">
            <v>un</v>
          </cell>
          <cell r="D786">
            <v>1.5032000000000001</v>
          </cell>
        </row>
        <row r="787">
          <cell r="A787" t="str">
            <v>001.16.00312</v>
          </cell>
          <cell r="B787" t="str">
            <v>Fornecimento e Plantio de Pingo de Ouro (média), com manutenção por 60 dias com irrigação, pulverização, poda e substituição de mudas mortas</v>
          </cell>
          <cell r="C787" t="str">
            <v>un</v>
          </cell>
          <cell r="D787">
            <v>2.5032000000000001</v>
          </cell>
        </row>
        <row r="788">
          <cell r="A788" t="str">
            <v>001.16.00313</v>
          </cell>
          <cell r="B788" t="str">
            <v>Fornecimento e Plantio de Pingo de Ouro (grande), com manutenção por 60 dias com irrigação, pulverização, poda e substituição de mudas mortas</v>
          </cell>
          <cell r="C788" t="str">
            <v>un</v>
          </cell>
          <cell r="D788">
            <v>4.3636999999999997</v>
          </cell>
        </row>
        <row r="789">
          <cell r="A789" t="str">
            <v>001.16.00314</v>
          </cell>
          <cell r="B789" t="str">
            <v>Fornecimento e Plantio de Sansão do Campo (pequeno), com manutenção por 60 dias com irrigação, pulverização, poda e substituição de mudas mortas</v>
          </cell>
          <cell r="C789" t="str">
            <v>un</v>
          </cell>
          <cell r="D789">
            <v>1.4032</v>
          </cell>
        </row>
        <row r="790">
          <cell r="A790" t="str">
            <v>001.16.00320</v>
          </cell>
          <cell r="B790" t="str">
            <v>Grade de proteção para árvores h = 2.00 m</v>
          </cell>
          <cell r="C790" t="str">
            <v>un</v>
          </cell>
          <cell r="D790">
            <v>33.894199999999998</v>
          </cell>
        </row>
        <row r="791">
          <cell r="A791" t="str">
            <v>001.16.00321</v>
          </cell>
          <cell r="B791" t="str">
            <v>Fornecimento e espalhamento de terra vegetal</v>
          </cell>
          <cell r="C791" t="str">
            <v>m3</v>
          </cell>
          <cell r="D791">
            <v>70.227999999999994</v>
          </cell>
        </row>
        <row r="792">
          <cell r="A792" t="str">
            <v>001.16.00322</v>
          </cell>
          <cell r="B792" t="str">
            <v>Grama em Sementes - Plantio Manual de Semente de Grama incl. Irrigação de Área, Frequência 1 Vez Por Semana Pelo Período de 30 dias</v>
          </cell>
          <cell r="C792" t="str">
            <v>m2</v>
          </cell>
          <cell r="D792">
            <v>0.62280000000000002</v>
          </cell>
        </row>
        <row r="793">
          <cell r="A793" t="str">
            <v>001.16.00323</v>
          </cell>
          <cell r="B793" t="str">
            <v>Grama em mudas tipo (forquilha ou estrela) com manutenção por 60 dias  com irrigação diária, pulverização, adubação e substiuição de mudas mortas</v>
          </cell>
          <cell r="C793" t="str">
            <v>m2</v>
          </cell>
          <cell r="D793">
            <v>2.5028000000000001</v>
          </cell>
        </row>
        <row r="794">
          <cell r="A794" t="str">
            <v>001.16.00325</v>
          </cell>
          <cell r="B794" t="str">
            <v>Grama em placas com manutenção por 60 dias com irrigação diária, pulverização, adubação e substituição de mudas mortas</v>
          </cell>
          <cell r="C794" t="str">
            <v>m2</v>
          </cell>
          <cell r="D794">
            <v>4.5937999999999999</v>
          </cell>
        </row>
        <row r="795">
          <cell r="A795" t="str">
            <v>001.16.00337</v>
          </cell>
          <cell r="B795" t="str">
            <v>Cascalho lavado p/passeio</v>
          </cell>
          <cell r="C795" t="str">
            <v>m3</v>
          </cell>
          <cell r="D795">
            <v>36.814</v>
          </cell>
        </row>
        <row r="796">
          <cell r="A796" t="str">
            <v>001.16.00640</v>
          </cell>
          <cell r="B796" t="str">
            <v>Brita na área interna do prédio</v>
          </cell>
          <cell r="C796" t="str">
            <v>M3</v>
          </cell>
          <cell r="D796">
            <v>44.918399999999998</v>
          </cell>
        </row>
        <row r="797">
          <cell r="A797" t="str">
            <v>001.16.00660</v>
          </cell>
          <cell r="B797" t="str">
            <v>Brita na área interna do prédio - branca - (fins decorativos)</v>
          </cell>
          <cell r="C797" t="str">
            <v>M3</v>
          </cell>
          <cell r="D797">
            <v>49.228000000000002</v>
          </cell>
        </row>
        <row r="798">
          <cell r="A798" t="str">
            <v>001.16.00680</v>
          </cell>
          <cell r="B798" t="str">
            <v>Brita na área interna do prédio - escurinha - (fins decorativos)</v>
          </cell>
          <cell r="C798" t="str">
            <v>M3</v>
          </cell>
          <cell r="D798">
            <v>49.228000000000002</v>
          </cell>
        </row>
        <row r="799">
          <cell r="A799" t="str">
            <v>001.16.00760</v>
          </cell>
          <cell r="B799" t="str">
            <v>Execução de alambrado em tubo de ferro Galvanizado 2.1/2"" chapa 13 formando quadro de 3.00x3.00m e tela galvanizada fio 12 malha 2"" fixado com arame galvanizado n.14</v>
          </cell>
          <cell r="C799" t="str">
            <v>m2</v>
          </cell>
          <cell r="D799">
            <v>50.365400000000001</v>
          </cell>
        </row>
        <row r="800">
          <cell r="A800" t="str">
            <v>001.16.00770</v>
          </cell>
          <cell r="B800" t="str">
            <v>Alambrado c/ Tela Arame Galv. Losangular fio 12, malha 2"", altura da tela 1.50 m, fix. em pilarete de concreto pré moldado h= 2.60 m, espaçados a cada 2.50 m, com reforço arame galv. n.10, incl.mureta de alvenaria h=0.50 m chapiscada, rebocada e caiada</v>
          </cell>
          <cell r="C800" t="str">
            <v>ml</v>
          </cell>
          <cell r="D800">
            <v>69.436300000000003</v>
          </cell>
        </row>
        <row r="801">
          <cell r="A801" t="str">
            <v>001.16.00775</v>
          </cell>
          <cell r="B801" t="str">
            <v>Alambrado c/ Tela Arame Galv. Soldada 150x50 fio 12, altura da tela 1.50 m, fix. em pilarete de concreto pré moldado h= 2.80 m, espaçados a cada 2.50 m, com reforço arame galv. n.10, incl.mureta de alvenaria h=0.50 m chapiscada, rebocada e caiada</v>
          </cell>
          <cell r="C801" t="str">
            <v>ml</v>
          </cell>
          <cell r="D801">
            <v>76.352900000000005</v>
          </cell>
        </row>
        <row r="802">
          <cell r="A802" t="str">
            <v>001.16.00776</v>
          </cell>
          <cell r="B802" t="str">
            <v>Fornecimento e Instalação de Portão em Tubo Galvanizado 2"" e Tela Galvanizada Malha 2"", incl. Ferragens</v>
          </cell>
          <cell r="C802" t="str">
            <v>m2</v>
          </cell>
          <cell r="D802">
            <v>100.0842</v>
          </cell>
        </row>
        <row r="803">
          <cell r="A803" t="str">
            <v>001.16.00777</v>
          </cell>
          <cell r="B803" t="str">
            <v>Fornecimento e Instalação de Portão em Tubo Galvanizado 2"" em Tela Galvanizada Malha 2"", incl. Ferragens dim. 0.80 x 2.10 m Conf. Det. 04 SINFRA</v>
          </cell>
          <cell r="C803" t="str">
            <v>m2</v>
          </cell>
          <cell r="D803">
            <v>120.17749999999999</v>
          </cell>
        </row>
        <row r="804">
          <cell r="A804" t="str">
            <v>001.16.00778</v>
          </cell>
          <cell r="B804" t="str">
            <v>Pavimentação c/ lajotas pré-moldadas de concreto sextavado ( bloquete). deverão observar as mesmas especificações de ítens anteriores no que se refere a assentamento e rejuntamento. espessura de 5 cm para calcadas</v>
          </cell>
          <cell r="C804" t="str">
            <v>m2</v>
          </cell>
          <cell r="D804">
            <v>22.2544</v>
          </cell>
        </row>
        <row r="805">
          <cell r="A805" t="str">
            <v>001.16.00779</v>
          </cell>
          <cell r="B805" t="str">
            <v>Pavimentação c/ lajotas pré-moldadas de concreto sextavado ( bloquete). deverão observar as mesmas especificações de ítens anteriores no que se refere a assentamento e rejuntamento. espessura de 10 cm para tráfego</v>
          </cell>
          <cell r="C805" t="str">
            <v>m2</v>
          </cell>
          <cell r="D805">
            <v>32.5959</v>
          </cell>
        </row>
        <row r="806">
          <cell r="A806" t="str">
            <v>001.16.00880</v>
          </cell>
          <cell r="B806" t="str">
            <v>Fornecimento e assentamento de paralelepípedo</v>
          </cell>
          <cell r="C806" t="str">
            <v>m2</v>
          </cell>
          <cell r="D806">
            <v>27.15</v>
          </cell>
        </row>
        <row r="807">
          <cell r="A807" t="str">
            <v>001.16.00981</v>
          </cell>
          <cell r="B807" t="str">
            <v>Guias de concreto pré-moldados (concreto 300kg cimento/m3) de seção 15x30 cm (espessura 12.00 cm no topo)  o serviço inclui a abertura das valas, assentamento e rejuntamento das guias</v>
          </cell>
          <cell r="C807" t="str">
            <v>ml</v>
          </cell>
          <cell r="D807">
            <v>18.142399999999999</v>
          </cell>
        </row>
        <row r="808">
          <cell r="A808" t="str">
            <v>001.16.00982</v>
          </cell>
          <cell r="B808" t="str">
            <v>Guias curvas de concreto pré-moldados (concreto 300kg cimento/m3) de seção 15x30 cm (espessura 12.00 cm no topo)  o serviço inclui a abertura das valas, assentamento e rejuntamento das guias</v>
          </cell>
          <cell r="C808" t="str">
            <v>ml</v>
          </cell>
          <cell r="D808">
            <v>18.024899999999999</v>
          </cell>
        </row>
        <row r="809">
          <cell r="A809" t="str">
            <v>001.16.00984</v>
          </cell>
          <cell r="B809" t="str">
            <v>Sarjeta de concreto (300kg cim/m3) fundido no local seção 40.00 x 8.00 cm, o serviço inclui a abertura de vala, assentamento e rejuntamento</v>
          </cell>
          <cell r="C809" t="str">
            <v>ml</v>
          </cell>
          <cell r="D809">
            <v>16.5931</v>
          </cell>
        </row>
        <row r="810">
          <cell r="A810" t="str">
            <v>001.16.00985</v>
          </cell>
          <cell r="B810" t="str">
            <v>Retirada e reassentamento de meio-fio</v>
          </cell>
          <cell r="C810" t="str">
            <v>m</v>
          </cell>
          <cell r="D810">
            <v>17.592400000000001</v>
          </cell>
        </row>
        <row r="811">
          <cell r="A811" t="str">
            <v>001.17</v>
          </cell>
          <cell r="B811" t="str">
            <v>INSTALAÇÕES ELÉTRICAS - BAIXA TENSÃO</v>
          </cell>
          <cell r="D811">
            <v>40234.390099999997</v>
          </cell>
        </row>
        <row r="812">
          <cell r="A812" t="str">
            <v>001.17.00002</v>
          </cell>
          <cell r="B812" t="str">
            <v>Abertura e enchimento de rasgos na alvenaria para passagem de canalização diâmetro 1/2 à 1 pol</v>
          </cell>
          <cell r="C812" t="str">
            <v>ML</v>
          </cell>
          <cell r="D812">
            <v>2.0531000000000001</v>
          </cell>
        </row>
        <row r="813">
          <cell r="A813" t="str">
            <v>001.17.00004</v>
          </cell>
          <cell r="B813" t="str">
            <v>Abertura e enchimento de rasgos na alvenaria para passagem de canalização diâmetro 1 1/4 à 2 pol</v>
          </cell>
          <cell r="C813" t="str">
            <v>ML</v>
          </cell>
          <cell r="D813">
            <v>2.7353999999999998</v>
          </cell>
        </row>
        <row r="814">
          <cell r="A814" t="str">
            <v>001.17.00006</v>
          </cell>
          <cell r="B814" t="str">
            <v>Abertura e enchimento de rasgos na alvenaria para passagem de canalização diâmetro 2.5 à 4 pol</v>
          </cell>
          <cell r="C814" t="str">
            <v>ML</v>
          </cell>
          <cell r="D814">
            <v>3.8428</v>
          </cell>
        </row>
        <row r="815">
          <cell r="A815" t="str">
            <v>001.17.00010</v>
          </cell>
          <cell r="B815" t="str">
            <v>Abertura e enchimento de rasgos no concreto para passagem de canalização diâmetro de 1/2 à 1 pol</v>
          </cell>
          <cell r="C815" t="str">
            <v>ML</v>
          </cell>
          <cell r="D815">
            <v>4.4991000000000003</v>
          </cell>
        </row>
        <row r="816">
          <cell r="A816" t="str">
            <v>001.17.00020</v>
          </cell>
          <cell r="B816" t="str">
            <v>Envelope de concreto Fck=13,50 Mpa, para proteção de tubos enterrados, incl. escavação, acerto de vala e lançamento de concreto</v>
          </cell>
          <cell r="C816" t="str">
            <v>M3</v>
          </cell>
          <cell r="D816">
            <v>192.8115</v>
          </cell>
        </row>
        <row r="817">
          <cell r="A817" t="str">
            <v>001.17.00040</v>
          </cell>
          <cell r="B817" t="str">
            <v>Fornecimento e instalação de Padrão Monofásico Em Aço Galvanizado h= 5.00 mts Aéreo 40 A """"CP"""" s/ eletroduto - Conjunto completo incl aterramento</v>
          </cell>
          <cell r="C817" t="str">
            <v>UN</v>
          </cell>
          <cell r="D817">
            <v>228.0378</v>
          </cell>
        </row>
        <row r="818">
          <cell r="A818" t="str">
            <v>001.17.00060</v>
          </cell>
          <cell r="B818" t="str">
            <v>Fornecimento e instalação de Padrão Monofásico Em Aço Galvanizado h= 7.00 mts Aéreo 40 A """"CP"""" s/ eletroduto - Conjunto completo incl aterramento</v>
          </cell>
          <cell r="C818" t="str">
            <v>UN</v>
          </cell>
          <cell r="D818">
            <v>266.49779999999998</v>
          </cell>
        </row>
        <row r="819">
          <cell r="A819" t="str">
            <v>001.17.00080</v>
          </cell>
          <cell r="B819" t="str">
            <v>Fornecimento e Instalação de Padrão Bifásico  Em Aço Galvanizado h= 7.00 mts Aéreo 60 A """"CP"""" s/ eletroduto - Conjunto completo incl aterramento</v>
          </cell>
          <cell r="C819" t="str">
            <v>UN</v>
          </cell>
          <cell r="D819">
            <v>305.90170000000001</v>
          </cell>
        </row>
        <row r="820">
          <cell r="A820" t="str">
            <v>001.17.00100</v>
          </cell>
          <cell r="B820" t="str">
            <v>Fornecimento e instalação de Padrão Trifásico  Em Aço Galvanizado h= 7.00 mts Aéreo 60 A """"CP"""" s/ eletroduto - Conjunto completo incl aterramento</v>
          </cell>
          <cell r="C820" t="str">
            <v>UN</v>
          </cell>
          <cell r="D820">
            <v>629.08119999999997</v>
          </cell>
        </row>
        <row r="821">
          <cell r="A821" t="str">
            <v>001.17.00120</v>
          </cell>
          <cell r="B821" t="str">
            <v>Fornecimento e instalação de Padrão Trifásico  Em Aço Galvanizado h= 7.00 mts Aéreo 100 A """"CP"""" s/ eletroduto - Conjunto completo incl aterramento</v>
          </cell>
          <cell r="C821" t="str">
            <v>UN</v>
          </cell>
          <cell r="D821">
            <v>836.77120000000002</v>
          </cell>
        </row>
        <row r="822">
          <cell r="A822" t="str">
            <v>001.17.00140</v>
          </cell>
          <cell r="B822" t="str">
            <v>Fornecimento e instalação de Padrão Trifásico  Em Aço Galvanizado h= 7.00 mts Aéreo 125 A """"CP"""" s/ eletroduto, DJ T 04 - Conjunto completo incl aterramento</v>
          </cell>
          <cell r="C822" t="str">
            <v>CJ</v>
          </cell>
          <cell r="D822">
            <v>1771.3912</v>
          </cell>
        </row>
        <row r="823">
          <cell r="A823" t="str">
            <v>001.17.00160</v>
          </cell>
          <cell r="B823" t="str">
            <v>Fornecimento e instalação de Caixa Padrão """"CP"""" P/ Medidor Monofásico, Bifásico e Trifásico - Baixa Tensão</v>
          </cell>
          <cell r="C823" t="str">
            <v>UN</v>
          </cell>
          <cell r="D823">
            <v>46.717799999999997</v>
          </cell>
        </row>
        <row r="824">
          <cell r="A824" t="str">
            <v>001.17.00180</v>
          </cell>
          <cell r="B824" t="str">
            <v>Fornecimento e instalação de Caixa Padrão """"FP"""" P/ Medidor Bifásico e Trifásico - Baixa Tensão</v>
          </cell>
          <cell r="C824" t="str">
            <v>UN</v>
          </cell>
          <cell r="D824">
            <v>95.237799999999993</v>
          </cell>
        </row>
        <row r="825">
          <cell r="A825" t="str">
            <v>001.17.00200</v>
          </cell>
          <cell r="B825" t="str">
            <v>Fornecimento e instalação de Caixa Padrão """"FM"""" P/ Medidor Monofásico - Baixa Tensão</v>
          </cell>
          <cell r="C825" t="str">
            <v>UN</v>
          </cell>
          <cell r="D825">
            <v>81.090900000000005</v>
          </cell>
        </row>
        <row r="826">
          <cell r="A826" t="str">
            <v>001.17.00220</v>
          </cell>
          <cell r="B826" t="str">
            <v>Fornecimento e instalação de Isolador Roldana de Plástico C/ Parafuso P/ Fixar em Madeira de 1/2 pol.</v>
          </cell>
          <cell r="C826" t="str">
            <v>UN</v>
          </cell>
          <cell r="D826">
            <v>0.54479999999999995</v>
          </cell>
        </row>
        <row r="827">
          <cell r="A827" t="str">
            <v>001.17.00240</v>
          </cell>
          <cell r="B827" t="str">
            <v>Fornecimento e instalação de Isolador Roldana de Plástico C/ Parafuso P/ Fixar em Madeira de 3/4 pol.</v>
          </cell>
          <cell r="C827" t="str">
            <v>UN</v>
          </cell>
          <cell r="D827">
            <v>0.56679999999999997</v>
          </cell>
        </row>
        <row r="828">
          <cell r="A828" t="str">
            <v>001.17.00250</v>
          </cell>
          <cell r="B828" t="str">
            <v>Fornecimento e Instalação de Isolador Roldana de Porcelana 72x72 C/ Parafuso P/ Fixar Em Madeira</v>
          </cell>
          <cell r="C828" t="str">
            <v>UN</v>
          </cell>
          <cell r="D828">
            <v>2.4375</v>
          </cell>
        </row>
        <row r="829">
          <cell r="A829" t="str">
            <v>001.17.00260</v>
          </cell>
          <cell r="B829" t="str">
            <v>Fornecimento e instalação de Mangueira  Polietileno Marron  Linha Popular Diâmetro 1/2 Pol X 2,0 mm</v>
          </cell>
          <cell r="C829" t="str">
            <v>M</v>
          </cell>
          <cell r="D829">
            <v>1.0469999999999999</v>
          </cell>
        </row>
        <row r="830">
          <cell r="A830" t="str">
            <v>001.17.00280</v>
          </cell>
          <cell r="B830" t="str">
            <v>Fornecimento e instalação de Mangueira  Polietileno Marron  Linha Popular Diâmetro 3/4 Pol X 2,5 mm</v>
          </cell>
          <cell r="C830" t="str">
            <v>M</v>
          </cell>
          <cell r="D830">
            <v>1.304</v>
          </cell>
        </row>
        <row r="831">
          <cell r="A831" t="str">
            <v>001.17.00300</v>
          </cell>
          <cell r="B831" t="str">
            <v>Fornecimento e instalação de Mangueira  Polietileno Marron  Linha Popular Diâmetro 1 Pol X 2,5 mm</v>
          </cell>
          <cell r="C831" t="str">
            <v>M</v>
          </cell>
          <cell r="D831">
            <v>1.5761000000000001</v>
          </cell>
        </row>
        <row r="832">
          <cell r="A832" t="str">
            <v>001.17.00320</v>
          </cell>
          <cell r="B832" t="str">
            <v>Fornecimento e instalação de canaleta de pvc 110x20x2.200 mm ref. 300 46 sistema """"""""x"""""""" da pial</v>
          </cell>
          <cell r="C832" t="str">
            <v>UN</v>
          </cell>
          <cell r="D832">
            <v>5.7478999999999996</v>
          </cell>
        </row>
        <row r="833">
          <cell r="A833" t="str">
            <v>001.17.00340</v>
          </cell>
          <cell r="B833" t="str">
            <v>Fornecimento e instalação de eletroduto flexível  1/2"""""""" (20mm) corrugado de pvc</v>
          </cell>
          <cell r="C833" t="str">
            <v>M</v>
          </cell>
          <cell r="D833">
            <v>1.5539000000000001</v>
          </cell>
        </row>
        <row r="834">
          <cell r="A834" t="str">
            <v>001.17.00360</v>
          </cell>
          <cell r="B834" t="str">
            <v>Fornecimento e instalação de eletroduto flexível  3/4"""""""" (25mm) corrugado de pvc</v>
          </cell>
          <cell r="C834" t="str">
            <v>M</v>
          </cell>
          <cell r="D834">
            <v>1.9313</v>
          </cell>
        </row>
        <row r="835">
          <cell r="A835" t="str">
            <v>001.17.00380</v>
          </cell>
          <cell r="B835" t="str">
            <v>Fornecimento e instalação de eletroduto flexível  1"""""""" (32mm) corrugado de pvc</v>
          </cell>
          <cell r="C835" t="str">
            <v>M</v>
          </cell>
          <cell r="D835">
            <v>3.2338</v>
          </cell>
        </row>
        <row r="836">
          <cell r="A836" t="str">
            <v>001.17.00400</v>
          </cell>
          <cell r="B836" t="str">
            <v>Fornecimento e instalação de Caixa Retang. De Ferro  de Embutir C/Furos De 1/2 pol e 3/4pol 4x2pol</v>
          </cell>
          <cell r="C836" t="str">
            <v>UN</v>
          </cell>
          <cell r="D836">
            <v>3.0249000000000001</v>
          </cell>
        </row>
        <row r="837">
          <cell r="A837" t="str">
            <v>001.17.00440</v>
          </cell>
          <cell r="B837" t="str">
            <v>Fornecimento e instalação de Caixa Retang. De Ferro  de Embutir C/Furos De 1/2 pol e 3/4pol 4x4pol</v>
          </cell>
          <cell r="C837" t="str">
            <v>UN</v>
          </cell>
          <cell r="D837">
            <v>3.8159000000000001</v>
          </cell>
        </row>
        <row r="838">
          <cell r="A838" t="str">
            <v>001.17.00460</v>
          </cell>
          <cell r="B838" t="str">
            <v>Fornecimento e instalação de Caixa Retang. De Ferro  de Embutir C/Furos De 1/2 pol e 3/4pol 3x3pol</v>
          </cell>
          <cell r="C838" t="str">
            <v>UN</v>
          </cell>
          <cell r="D838">
            <v>3.3249</v>
          </cell>
        </row>
        <row r="839">
          <cell r="A839" t="str">
            <v>001.17.00480</v>
          </cell>
          <cell r="B839" t="str">
            <v>Fornecimento e instalação de Caixa  Octog. De Ferro de Embutir Fundo Movel C/Furos 1/2 pol e3/4pol 4x4 pol - FMD</v>
          </cell>
          <cell r="C839" t="str">
            <v>UN</v>
          </cell>
          <cell r="D839">
            <v>4.2039</v>
          </cell>
        </row>
        <row r="840">
          <cell r="A840" t="str">
            <v>001.17.00510</v>
          </cell>
          <cell r="B840" t="str">
            <v>Fornecimento e instalação de Caixa De Ligação P/Piso Em Liga De Alumínio 4x2pol</v>
          </cell>
          <cell r="C840" t="str">
            <v>UN</v>
          </cell>
          <cell r="D840">
            <v>8.4628999999999994</v>
          </cell>
        </row>
        <row r="841">
          <cell r="A841" t="str">
            <v>001.17.00540</v>
          </cell>
          <cell r="B841" t="str">
            <v>Fornecimento e instalação de fio de cobre seção 1.50 mm2, com isolamento para 750 v, com caract. não propagante ao fogo e auto extinguível, pirastic ou similar.</v>
          </cell>
          <cell r="C841" t="str">
            <v>ML</v>
          </cell>
          <cell r="D841">
            <v>0.61150000000000004</v>
          </cell>
        </row>
        <row r="842">
          <cell r="A842" t="str">
            <v>001.17.00560</v>
          </cell>
          <cell r="B842" t="str">
            <v>Fornecimento e instalação de fio de cobre seção 2.50 mm2, com isolamento para 750 v, com caract. não propagante ao fogo e auto extinguível, pirastic ou similar.</v>
          </cell>
          <cell r="C842" t="str">
            <v>ML</v>
          </cell>
          <cell r="D842">
            <v>0.71350000000000002</v>
          </cell>
        </row>
        <row r="843">
          <cell r="A843" t="str">
            <v>001.17.00580</v>
          </cell>
          <cell r="B843" t="str">
            <v>Fornecimento e instalação de fio de cobre seção 4.00 mm2, com isolamento para 750 v, com caract. não propagante ao fogo e auto extinguível, pirastic ou similar.</v>
          </cell>
          <cell r="C843" t="str">
            <v>ML</v>
          </cell>
          <cell r="D843">
            <v>1.3251999999999999</v>
          </cell>
        </row>
        <row r="844">
          <cell r="A844" t="str">
            <v>001.17.00600</v>
          </cell>
          <cell r="B844" t="str">
            <v>Fornecimento e instalação de fio de cobre seção 6.00 mm2, com isolamento para 750 v, com caract. não propagante ao fogo e auto extinguível, pirastic ou similar.</v>
          </cell>
          <cell r="C844" t="str">
            <v>ML</v>
          </cell>
          <cell r="D844">
            <v>1.8349</v>
          </cell>
        </row>
        <row r="845">
          <cell r="A845" t="str">
            <v>001.17.00620</v>
          </cell>
          <cell r="B845" t="str">
            <v>Fornecimento e instalação de fio de cobre seção 10.00 mm2, com isolamento para 750 v, com caract. não propagante ao fogo e auto extinguível, pirastic ou similar.</v>
          </cell>
          <cell r="C845" t="str">
            <v>ML</v>
          </cell>
          <cell r="D845">
            <v>3.0064000000000002</v>
          </cell>
        </row>
        <row r="846">
          <cell r="A846" t="str">
            <v>001.17.00640</v>
          </cell>
          <cell r="B846" t="str">
            <v>Fornecimento e instalação de cabo de cobre seção 2.50 mm2, com isolamento para 750 v, com caract. não propagante ao fogo e auto extinguível, pirastic flex ou similar.</v>
          </cell>
          <cell r="C846" t="str">
            <v>ML</v>
          </cell>
          <cell r="D846">
            <v>0.86650000000000005</v>
          </cell>
        </row>
        <row r="847">
          <cell r="A847" t="str">
            <v>001.17.00660</v>
          </cell>
          <cell r="B847" t="str">
            <v>Fornecimento e instalação de cabo de cobre seção 4.00 mm2, com isolamento para 750 v, com caract. não propagante ao fogo e auto extinguível, pirastic flex ou similar.</v>
          </cell>
          <cell r="C847" t="str">
            <v>ML</v>
          </cell>
          <cell r="D847">
            <v>1.4782</v>
          </cell>
        </row>
        <row r="848">
          <cell r="A848" t="str">
            <v>001.17.00680</v>
          </cell>
          <cell r="B848" t="str">
            <v>Fornecimento e instalação de cabo de cobre seção 6.00 mm2, com isolamento para 750 v, com caract. não propagante ao fogo e auto extinguível, pirastic flex ou similar.</v>
          </cell>
          <cell r="C848" t="str">
            <v>ML</v>
          </cell>
          <cell r="D848">
            <v>2.0388999999999999</v>
          </cell>
        </row>
        <row r="849">
          <cell r="A849" t="str">
            <v>001.17.00700</v>
          </cell>
          <cell r="B849" t="str">
            <v>Fornecimento e instalação de cabo de cobre seção 10.00 mm2, com isolamento para 750 v, com caract. não propagante ao fogo e auto extinguível, pirastic ou similar.</v>
          </cell>
          <cell r="C849" t="str">
            <v>ML</v>
          </cell>
          <cell r="D849">
            <v>3.7713999999999999</v>
          </cell>
        </row>
        <row r="850">
          <cell r="A850" t="str">
            <v>001.17.00720</v>
          </cell>
          <cell r="B850" t="str">
            <v>Fornecimento e instalação de cabo de cobre seção 16.00 mm2, com isolamento para 750 v, com caract. não propagante ao fogo e auto extinguível, pirastic ou similar.</v>
          </cell>
          <cell r="C850" t="str">
            <v>ML</v>
          </cell>
          <cell r="D850">
            <v>4.9938000000000002</v>
          </cell>
        </row>
        <row r="851">
          <cell r="A851" t="str">
            <v>001.17.00740</v>
          </cell>
          <cell r="B851" t="str">
            <v>Fornecimento e instalação de cabo de cobre seção 25.00 mm2, com isolamento para 750 v, com caract. não propagante ao fogo e auto extinguível, pirastic ou similar.</v>
          </cell>
          <cell r="C851" t="str">
            <v>ML</v>
          </cell>
          <cell r="D851">
            <v>8.0535999999999994</v>
          </cell>
        </row>
        <row r="852">
          <cell r="A852" t="str">
            <v>001.17.00760</v>
          </cell>
          <cell r="B852" t="str">
            <v>Fornecimento e instalação de cabo de cobre seção 35.00 mm2, com isolamento para 750 v, com caract. não propagante ao fogo e auto extinguível, pirastic ou similar.</v>
          </cell>
          <cell r="C852" t="str">
            <v>ML</v>
          </cell>
          <cell r="D852">
            <v>10.704499999999999</v>
          </cell>
        </row>
        <row r="853">
          <cell r="A853" t="str">
            <v>001.17.00780</v>
          </cell>
          <cell r="B853" t="str">
            <v>Fornecimento e instalação de cabo de cobre seção 50.00 mm2, com isolamento para 750 v, com caract. não propagante ao fogo e auto extinguível, pirastic ou similar.</v>
          </cell>
          <cell r="C853" t="str">
            <v>ML</v>
          </cell>
          <cell r="D853">
            <v>14.883900000000001</v>
          </cell>
        </row>
        <row r="854">
          <cell r="A854" t="str">
            <v>001.17.00800</v>
          </cell>
          <cell r="B854" t="str">
            <v>Fornecimento e instalação de cabo de cobre seção 70.00 mm2, com isolamento para 750 v, com caract. não propagante ao fogo e auto extinguível, pirastic ou similar.</v>
          </cell>
          <cell r="C854" t="str">
            <v>ML</v>
          </cell>
          <cell r="D854">
            <v>20.595099999999999</v>
          </cell>
        </row>
        <row r="855">
          <cell r="A855" t="str">
            <v>001.17.00820</v>
          </cell>
          <cell r="B855" t="str">
            <v>Fornecimento e instalação de cabo de cobre seção 95.00 mm2, com isolamento para 750 v, com caract. não propagante ao fogo e auto extinguível, pirastic ou similar.</v>
          </cell>
          <cell r="C855" t="str">
            <v>ML</v>
          </cell>
          <cell r="D855">
            <v>26.4086</v>
          </cell>
        </row>
        <row r="856">
          <cell r="A856" t="str">
            <v>001.17.00840</v>
          </cell>
          <cell r="B856" t="str">
            <v>Fornecimento e instalação de cabo de cobre seção 120.00 mm2, com isolamento para 750 v, com caract. não propagante ao fogo e auto extinguível, pirastic ou similar.</v>
          </cell>
          <cell r="C856" t="str">
            <v>ML</v>
          </cell>
          <cell r="D856">
            <v>33.341999999999999</v>
          </cell>
        </row>
        <row r="857">
          <cell r="A857" t="str">
            <v>001.17.00860</v>
          </cell>
          <cell r="B857" t="str">
            <v>Fornecimento e instalação de cabo de cobre seção 150.00 mm2, com isolamento para 750 v, com caract. não propagante ao fogo e auto extinguível, pirastic ou similar.</v>
          </cell>
          <cell r="C857" t="str">
            <v>ML</v>
          </cell>
          <cell r="D857">
            <v>40.428100000000001</v>
          </cell>
        </row>
        <row r="858">
          <cell r="A858" t="str">
            <v>001.17.00880</v>
          </cell>
          <cell r="B858" t="str">
            <v>Fornecimento e instalação de cabo de cobre seção 185.00 mm2, com isolamento para 750 v, com caract. não propagante ao fogo e auto extinguível, pirastic ou similar.</v>
          </cell>
          <cell r="C858" t="str">
            <v>ML</v>
          </cell>
          <cell r="D858">
            <v>51.388599999999997</v>
          </cell>
        </row>
        <row r="859">
          <cell r="A859" t="str">
            <v>001.17.00900</v>
          </cell>
          <cell r="B859" t="str">
            <v>Fornecimento e instalação de cabo de cobre seção 240.00 mm2, com isolamento para 750 v, com caract. não propagante ao fogo e auto extinguível, pirastic ou similar.</v>
          </cell>
          <cell r="C859" t="str">
            <v>ML</v>
          </cell>
          <cell r="D859">
            <v>67.194000000000003</v>
          </cell>
        </row>
        <row r="860">
          <cell r="A860" t="str">
            <v>001.17.00920</v>
          </cell>
          <cell r="B860" t="str">
            <v>Fornecimento e instalação de cabo de cobre seção 300.00 mm2, com isolamento para 750 v, com caract. não propagante ao fogo e auto extinguível, pirastic ou similar.</v>
          </cell>
          <cell r="C860" t="str">
            <v>ML</v>
          </cell>
          <cell r="D860">
            <v>86.567899999999995</v>
          </cell>
        </row>
        <row r="861">
          <cell r="A861" t="str">
            <v>001.17.00940</v>
          </cell>
          <cell r="B861" t="str">
            <v>Fornecimento e instalação de cabo de cobre seção 400.00 mm2, com isolamento para 750 v, com caract. não propagante ao fogo e auto extinguível, pirastic ou similar.</v>
          </cell>
          <cell r="C861" t="str">
            <v>ML</v>
          </cell>
          <cell r="D861">
            <v>128.47980000000001</v>
          </cell>
        </row>
        <row r="862">
          <cell r="A862" t="str">
            <v>001.17.00960</v>
          </cell>
          <cell r="B862" t="str">
            <v>Fornecimento e instalação de cabo de cobre seção 500.00 mm2, com isolamento para 750 v, com caract. não propagante ao fogo e auto extinguível, pirastic ou similar.</v>
          </cell>
          <cell r="C862" t="str">
            <v>ML</v>
          </cell>
          <cell r="D862">
            <v>132.3663</v>
          </cell>
        </row>
        <row r="863">
          <cell r="A863" t="str">
            <v>001.17.00980</v>
          </cell>
          <cell r="B863" t="str">
            <v>Fornecimento e instalação de cabo de cobre seção 2x2.50 mm2, com isolamento para 0.60 /1.00 Kv, com caract. não propagante ao fogo e auto extinguível, sintenax ou similar.</v>
          </cell>
          <cell r="C863" t="str">
            <v>ML</v>
          </cell>
          <cell r="D863">
            <v>2.3454999999999999</v>
          </cell>
        </row>
        <row r="864">
          <cell r="A864" t="str">
            <v>001.17.01000</v>
          </cell>
          <cell r="B864" t="str">
            <v>Fornecimento e instalação de cabo de cobre seção 2x4.00 mm2, com isolamento para 0.60 /1.00 Kv, com caract. não propagante ao fogo e auto extinguível, sintenax ou similar.</v>
          </cell>
          <cell r="C864" t="str">
            <v>ML</v>
          </cell>
          <cell r="D864">
            <v>3.5691999999999999</v>
          </cell>
        </row>
        <row r="865">
          <cell r="A865" t="str">
            <v>001.17.01020</v>
          </cell>
          <cell r="B865" t="str">
            <v>Fornecimento e instalação de cabo de cobre seção 2x6.00 mm2, com isolamento para 0.60 /1.00 Kv, com caract. não propagante ao fogo e auto extinguível, sintenax ou similar.</v>
          </cell>
          <cell r="C865" t="str">
            <v>ML</v>
          </cell>
          <cell r="D865">
            <v>5.2519</v>
          </cell>
        </row>
        <row r="866">
          <cell r="A866" t="str">
            <v>001.17.01040</v>
          </cell>
          <cell r="B866" t="str">
            <v>Fornecimento e instalação de cabo de cobre seção 2x10.00 mm2, com isolamento para 0.60 /1.00 Kv, com caract. não propagante ao fogo e auto extinguível, sintenax ou similar.</v>
          </cell>
          <cell r="C866" t="str">
            <v>ML</v>
          </cell>
          <cell r="D866">
            <v>8.5654000000000003</v>
          </cell>
        </row>
        <row r="867">
          <cell r="A867" t="str">
            <v>001.17.01060</v>
          </cell>
          <cell r="B867" t="str">
            <v>Fornecimento e instalação de cabo de cobre seção 3x2.50 mm2, com isolamento para 0.60 /1.00 Kv, com caract. não propagante ao fogo e auto extinguível, sintenax ou similar.</v>
          </cell>
          <cell r="C867" t="str">
            <v>ML</v>
          </cell>
          <cell r="D867">
            <v>3.1615000000000002</v>
          </cell>
        </row>
        <row r="868">
          <cell r="A868" t="str">
            <v>001.17.01080</v>
          </cell>
          <cell r="B868" t="str">
            <v>Fornecimento e instalação de cabo de cobre seção 3x4.00 mm2, com isolamento para 0.60 /1.00 Kv, com caract. não propagante ao fogo e auto extinguível, sintenax ou similar.</v>
          </cell>
          <cell r="C868" t="str">
            <v>ML</v>
          </cell>
          <cell r="D868">
            <v>4.7422000000000004</v>
          </cell>
        </row>
        <row r="869">
          <cell r="A869" t="str">
            <v>001.17.01100</v>
          </cell>
          <cell r="B869" t="str">
            <v>Fornecimento e instalação de cabo de cobre seção 3x6.00 mm2, com isolamento para 0.60 /1.00 Kv, com caract. não propagante ao fogo e auto extinguível, sintenax ou similar.</v>
          </cell>
          <cell r="C869" t="str">
            <v>ML</v>
          </cell>
          <cell r="D869">
            <v>6.5269000000000004</v>
          </cell>
        </row>
        <row r="870">
          <cell r="A870" t="str">
            <v>001.17.01120</v>
          </cell>
          <cell r="B870" t="str">
            <v>Fornecimento e instalação de cabo de cobre seção 3x10.00 mm2, com isolamento para 0.60 /1.00 Kv, com caract. não propagante ao fogo e auto extinguível, sintenax ou similar.</v>
          </cell>
          <cell r="C870" t="str">
            <v>ML</v>
          </cell>
          <cell r="D870">
            <v>11.2174</v>
          </cell>
        </row>
        <row r="871">
          <cell r="A871" t="str">
            <v>001.17.01140</v>
          </cell>
          <cell r="B871" t="str">
            <v>Fornecimento e instalação de cabos de cobre seção 4.00 mm2,para tensão de 1000 volts formado por condutor de fio de cobre isolado com material de característica não propagante ao fogo</v>
          </cell>
          <cell r="C871" t="str">
            <v>ML</v>
          </cell>
          <cell r="D871">
            <v>1.9363999999999999</v>
          </cell>
        </row>
        <row r="872">
          <cell r="A872" t="str">
            <v>001.17.01160</v>
          </cell>
          <cell r="B872" t="str">
            <v>Fornecimento e instalação de cabos de cobre seção 6.00 mm2,para tensão de 1000 volts formado por condutor de fio de cobre isolado com material de característica não propagante ao fogo</v>
          </cell>
          <cell r="C872" t="str">
            <v>ML</v>
          </cell>
          <cell r="D872">
            <v>2.5855999999999999</v>
          </cell>
        </row>
        <row r="873">
          <cell r="A873" t="str">
            <v>001.17.01180</v>
          </cell>
          <cell r="B873" t="str">
            <v>Fornecimento e instalação de cabos de cobre seção 10.00 mm2,para tensão de 1000 volts formado por condutor de fio de cobre isolado com material de característica não propagante ao fogo</v>
          </cell>
          <cell r="C873" t="str">
            <v>ML</v>
          </cell>
          <cell r="D873">
            <v>3.6796000000000002</v>
          </cell>
        </row>
        <row r="874">
          <cell r="A874" t="str">
            <v>001.17.01200</v>
          </cell>
          <cell r="B874" t="str">
            <v>Fornecimento e instalação de cabos de cobre seção 16.00 mm2,para tensão de 1000 volts formado por condutor de fio de cobre isolado com material de característica não propagante ao fogo</v>
          </cell>
          <cell r="C874" t="str">
            <v>ML</v>
          </cell>
          <cell r="D874">
            <v>5.5650000000000004</v>
          </cell>
        </row>
        <row r="875">
          <cell r="A875" t="str">
            <v>001.17.01220</v>
          </cell>
          <cell r="B875" t="str">
            <v>Fornecimento e instalação de cabos de cobre seção 25.00 mm2,para tensão de 1000 volts formado por condutor de fio de cobre isolado com material de característica não propagante ao fogo</v>
          </cell>
          <cell r="C875" t="str">
            <v>ML</v>
          </cell>
          <cell r="D875">
            <v>8.3596000000000004</v>
          </cell>
        </row>
        <row r="876">
          <cell r="A876" t="str">
            <v>001.17.01240</v>
          </cell>
          <cell r="B876" t="str">
            <v>Fornecimento e instalação de cabos de cobre seção 35.00 mm2,para tensão de 1000 volts formado por condutor de fio de cobre isolado com material de característica não propagante ao fogo</v>
          </cell>
          <cell r="C876" t="str">
            <v>ML</v>
          </cell>
          <cell r="D876">
            <v>10.2149</v>
          </cell>
        </row>
        <row r="877">
          <cell r="A877" t="str">
            <v>001.17.01260</v>
          </cell>
          <cell r="B877" t="str">
            <v>Fornecimento e instalação de cabos de cobre seção 50.00 mm2,para tensão de 1000 volts formado por condutor de fio de cobre isolado com material de característica não propagante ao fogo</v>
          </cell>
          <cell r="C877" t="str">
            <v>ML</v>
          </cell>
          <cell r="D877">
            <v>16.5669</v>
          </cell>
        </row>
        <row r="878">
          <cell r="A878" t="str">
            <v>001.17.01280</v>
          </cell>
          <cell r="B878" t="str">
            <v>Fornecimento e instalação de cabos de cobre seção 70.00 mm2,para tensão de 1000 volts formado por condutor de fio de cobre isolado com material de característica não propagante ao fogo</v>
          </cell>
          <cell r="C878" t="str">
            <v>ML</v>
          </cell>
          <cell r="D878">
            <v>18.7591</v>
          </cell>
        </row>
        <row r="879">
          <cell r="A879" t="str">
            <v>001.17.01300</v>
          </cell>
          <cell r="B879" t="str">
            <v>Fornecimento e instalação de cabos de cobre seção 95.00 mm2,para tensão de 1000 volts formado por condutor de fio de cobre isolado com material de característica não propagante ao fogo</v>
          </cell>
          <cell r="C879" t="str">
            <v>ML</v>
          </cell>
          <cell r="D879">
            <v>25.0928</v>
          </cell>
        </row>
        <row r="880">
          <cell r="A880" t="str">
            <v>001.17.01320</v>
          </cell>
          <cell r="B880" t="str">
            <v>Fornecimento e instalação de cabos de cobre seção 120.00 mm2,para tensão de 1000 volts formado por condutor de fio de cobre isolado com material de característica não propagante ao fogo 2</v>
          </cell>
          <cell r="C880" t="str">
            <v>ML</v>
          </cell>
          <cell r="D880">
            <v>31.516200000000001</v>
          </cell>
        </row>
        <row r="881">
          <cell r="A881" t="str">
            <v>001.17.01340</v>
          </cell>
          <cell r="B881" t="str">
            <v>Fornecimento e instalação de cabos de cobre seção 150 mm2,para tensão de 1000 volts formado por condutor de fio de cobre isolado com material de característica não propagante ao fogo</v>
          </cell>
          <cell r="C881" t="str">
            <v>ML</v>
          </cell>
          <cell r="D881">
            <v>38.112699999999997</v>
          </cell>
        </row>
        <row r="882">
          <cell r="A882" t="str">
            <v>001.17.01360</v>
          </cell>
          <cell r="B882" t="str">
            <v>Fornecimento e instalação de cabos de cobre seção 185 mm2,para tensão de 1000 volts formado por condutor de fio de cobre isolado com material de característica não propagante ao fogo</v>
          </cell>
          <cell r="C882" t="str">
            <v>ML</v>
          </cell>
          <cell r="D882">
            <v>48.614199999999997</v>
          </cell>
        </row>
        <row r="883">
          <cell r="A883" t="str">
            <v>001.17.01380</v>
          </cell>
          <cell r="B883" t="str">
            <v>Fornecimento e instalação de cabos de cobre seção 240 mm2,para tensão de 1000 volts formado por condutor de fio de cobre isolado com material de característica não propagante ao fogo</v>
          </cell>
          <cell r="C883" t="str">
            <v>ML</v>
          </cell>
          <cell r="D883">
            <v>62.348999999999997</v>
          </cell>
        </row>
        <row r="884">
          <cell r="A884" t="str">
            <v>001.17.01400</v>
          </cell>
          <cell r="B884" t="str">
            <v>Fornecimento e instalação de cabos de seção 300 mm2,para tensão de 1000 volts formado por condutor de fio de cobre isolado com material de característica não propagante ao fogo</v>
          </cell>
          <cell r="C884" t="str">
            <v>ML</v>
          </cell>
          <cell r="D884">
            <v>79.631900000000002</v>
          </cell>
        </row>
        <row r="885">
          <cell r="A885" t="str">
            <v>001.17.01420</v>
          </cell>
          <cell r="B885" t="str">
            <v>Fornecimento e instalação de cabo de cobre seção 25 mm2,com isolamento de 15 kv</v>
          </cell>
          <cell r="C885" t="str">
            <v>ML</v>
          </cell>
          <cell r="D885">
            <v>37.429600000000001</v>
          </cell>
        </row>
        <row r="886">
          <cell r="A886" t="str">
            <v>001.17.01440</v>
          </cell>
          <cell r="B886" t="str">
            <v>Fornecimento e instalação de eletroduto de pvc 1 1/4"""""""" corrugado tipo kanaflex</v>
          </cell>
          <cell r="C886" t="str">
            <v>ML</v>
          </cell>
          <cell r="D886">
            <v>4.6773999999999996</v>
          </cell>
        </row>
        <row r="887">
          <cell r="A887" t="str">
            <v>001.17.01460</v>
          </cell>
          <cell r="B887" t="str">
            <v>Fornecimento e instalação de eletroduto de pvc 1 1/2"""""""" corrugado tipo kanaflex</v>
          </cell>
          <cell r="C887" t="str">
            <v>ML</v>
          </cell>
          <cell r="D887">
            <v>5.5545999999999998</v>
          </cell>
        </row>
        <row r="888">
          <cell r="A888" t="str">
            <v>001.17.01500</v>
          </cell>
          <cell r="B888" t="str">
            <v>Fornecimento e instalação de eletroduto rígido de ferro galvanizado  1/2"""" c/ rosca nas duas pontas em barra de 3 metros - Médio</v>
          </cell>
          <cell r="C888" t="str">
            <v>UN</v>
          </cell>
          <cell r="D888">
            <v>19.233899999999998</v>
          </cell>
        </row>
        <row r="889">
          <cell r="A889" t="str">
            <v>001.17.01520</v>
          </cell>
          <cell r="B889" t="str">
            <v>Fornecimento e instalação de eletroduto rígido de ferro galvanizado  3/4"""" c/ rosca nas duas pontas em barra de 3 metros - Médio</v>
          </cell>
          <cell r="C889" t="str">
            <v>UN</v>
          </cell>
          <cell r="D889">
            <v>22.9299</v>
          </cell>
        </row>
        <row r="890">
          <cell r="A890" t="str">
            <v>001.17.01540</v>
          </cell>
          <cell r="B890" t="str">
            <v>Fornecimento e instalação de eletroduto rígido de ferro galvanizado 1"""" c/ rosca nas duas pontas em barra de 3 metros - Médio</v>
          </cell>
          <cell r="C890" t="str">
            <v>UN</v>
          </cell>
          <cell r="D890">
            <v>26.741399999999999</v>
          </cell>
        </row>
        <row r="891">
          <cell r="A891" t="str">
            <v>001.17.01560</v>
          </cell>
          <cell r="B891" t="str">
            <v>Fornecimento e instalação de eletroduto rígido de ferro galvanizado 1 1/4"""" c/ rosca nas duas pontas em barra de 3 metros - Médio</v>
          </cell>
          <cell r="C891" t="str">
            <v>UN</v>
          </cell>
          <cell r="D891">
            <v>37.051299999999998</v>
          </cell>
        </row>
        <row r="892">
          <cell r="A892" t="str">
            <v>001.17.01580</v>
          </cell>
          <cell r="B892" t="str">
            <v>Fornecimento e instalação de eletroduto rígido de ferro galvanizado 1 1/2"""" c/ rosca nas duas pontas em barra de 3 metros - Médio</v>
          </cell>
          <cell r="C892" t="str">
            <v>UN</v>
          </cell>
          <cell r="D892">
            <v>49.987299999999998</v>
          </cell>
        </row>
        <row r="893">
          <cell r="A893" t="str">
            <v>001.17.01600</v>
          </cell>
          <cell r="B893" t="str">
            <v>Fornecimento e instalação de eletroduto rígido de ferro galvanizado 2"""" c/ rosca nas duas pontas em barra de 3 metros - Médio</v>
          </cell>
          <cell r="C893" t="str">
            <v>UN</v>
          </cell>
          <cell r="D893">
            <v>66.619299999999996</v>
          </cell>
        </row>
        <row r="894">
          <cell r="A894" t="str">
            <v>001.17.01620</v>
          </cell>
          <cell r="B894" t="str">
            <v>Fornecimento e instalação de eletroduto rígido de ferro galvanizado 2 1/2"""" c/ rosca nas duas pontas em barra de 3 metros - Médio</v>
          </cell>
          <cell r="C894" t="str">
            <v>UN</v>
          </cell>
          <cell r="D894">
            <v>69.936300000000003</v>
          </cell>
        </row>
        <row r="895">
          <cell r="A895" t="str">
            <v>001.17.01640</v>
          </cell>
          <cell r="B895" t="str">
            <v>Fornecimento e instalação de eletroduto rígido de ferro galvanizado 3"""" c/ rosca nas duas pontas em barra de 3 metros - Médio</v>
          </cell>
          <cell r="C895" t="str">
            <v>UN</v>
          </cell>
          <cell r="D895">
            <v>117.46980000000001</v>
          </cell>
        </row>
        <row r="896">
          <cell r="A896" t="str">
            <v>001.17.01660</v>
          </cell>
          <cell r="B896" t="str">
            <v>Fornecimento e instalação de eletroduto rígido de ferro galvanizado 4"""" c/ rosca nas duas pontas em barra de 3 metros - Médio</v>
          </cell>
          <cell r="C896" t="str">
            <v>UN</v>
          </cell>
          <cell r="D896">
            <v>149.5788</v>
          </cell>
        </row>
        <row r="897">
          <cell r="A897" t="str">
            <v>001.17.01680</v>
          </cell>
          <cell r="B897" t="str">
            <v>Fornecimento e instalação de eletroduto de pvc  1/2"""""""" roscável anti-chama em barra de 3 m</v>
          </cell>
          <cell r="C897" t="str">
            <v>UN</v>
          </cell>
          <cell r="D897">
            <v>5.6475999999999997</v>
          </cell>
        </row>
        <row r="898">
          <cell r="A898" t="str">
            <v>001.17.01700</v>
          </cell>
          <cell r="B898" t="str">
            <v>Fornecimento e instalação de eletroduto de pvc  3/4"""""""" roscável anti-chama em barra de 3 m</v>
          </cell>
          <cell r="C898" t="str">
            <v>UN</v>
          </cell>
          <cell r="D898">
            <v>6.4875999999999996</v>
          </cell>
        </row>
        <row r="899">
          <cell r="A899" t="str">
            <v>001.17.01720</v>
          </cell>
          <cell r="B899" t="str">
            <v>Fornecimento e instalação de eletroduto de pvc  1"""""""" roscável anti-chama em barra de 3 m</v>
          </cell>
          <cell r="C899" t="str">
            <v>UN</v>
          </cell>
          <cell r="D899">
            <v>8.5876000000000001</v>
          </cell>
        </row>
        <row r="900">
          <cell r="A900" t="str">
            <v>001.17.01740</v>
          </cell>
          <cell r="B900" t="str">
            <v>Fornecimento e instalação de eletroduto de pvc  1 1/4"""""""" roscável anti-chama em barra de 3 m</v>
          </cell>
          <cell r="C900" t="str">
            <v>UN</v>
          </cell>
          <cell r="D900">
            <v>12.9339</v>
          </cell>
        </row>
        <row r="901">
          <cell r="A901" t="str">
            <v>001.17.01760</v>
          </cell>
          <cell r="B901" t="str">
            <v>Fornecimento e instalação de eletroduto de pvc  1 1/2"""""""" roscável anti-chama em barra de 3 m</v>
          </cell>
          <cell r="C901" t="str">
            <v>UN</v>
          </cell>
          <cell r="D901">
            <v>14.4039</v>
          </cell>
        </row>
        <row r="902">
          <cell r="A902" t="str">
            <v>001.17.01780</v>
          </cell>
          <cell r="B902" t="str">
            <v>Fornecimento e instalação de eletroduto de pvc  2"""""""" roscável anti-chama em barra de 3 m</v>
          </cell>
          <cell r="C902" t="str">
            <v>UN</v>
          </cell>
          <cell r="D902">
            <v>18.498899999999999</v>
          </cell>
        </row>
        <row r="903">
          <cell r="A903" t="str">
            <v>001.17.01800</v>
          </cell>
          <cell r="B903" t="str">
            <v>Fornecimento e instalação de eletroduto de pvc  2 1/2"""""""" roscável anti-chama em barra de 3 m</v>
          </cell>
          <cell r="C903" t="str">
            <v>UN</v>
          </cell>
          <cell r="D903">
            <v>31.560199999999998</v>
          </cell>
        </row>
        <row r="904">
          <cell r="A904" t="str">
            <v>001.17.01820</v>
          </cell>
          <cell r="B904" t="str">
            <v>Fornecimento e instalação de eletroduto de pvc  3"""""""" roscável anti-chama em barra de 3 m</v>
          </cell>
          <cell r="C904" t="str">
            <v>UN</v>
          </cell>
          <cell r="D904">
            <v>33.240200000000002</v>
          </cell>
        </row>
        <row r="905">
          <cell r="A905" t="str">
            <v>001.17.01840</v>
          </cell>
          <cell r="B905" t="str">
            <v>Fornecimento e instalação de eletroduto de pvc  4"""""""" roscável anti-chama em barra de 3 m</v>
          </cell>
          <cell r="C905" t="str">
            <v>UN</v>
          </cell>
          <cell r="D905">
            <v>41.955199999999998</v>
          </cell>
        </row>
        <row r="906">
          <cell r="A906" t="str">
            <v>001.17.01850</v>
          </cell>
          <cell r="B906" t="str">
            <v>Fornecimento e instalação de conjunto bucha e arruela 1/2"""" de pvc para eletroduto roscável</v>
          </cell>
          <cell r="C906" t="str">
            <v>CJ</v>
          </cell>
          <cell r="D906">
            <v>0.4975</v>
          </cell>
        </row>
        <row r="907">
          <cell r="A907" t="str">
            <v>001.17.01860</v>
          </cell>
          <cell r="B907" t="str">
            <v>Fornecimento e instalação de conjunto bucha e arruela 3/4"""""""" de pvc para eletroduto roscáve</v>
          </cell>
          <cell r="C907" t="str">
            <v>CJ</v>
          </cell>
          <cell r="D907">
            <v>0.52749999999999997</v>
          </cell>
        </row>
        <row r="908">
          <cell r="A908" t="str">
            <v>001.17.01880</v>
          </cell>
          <cell r="B908" t="str">
            <v>Fornecimento e instalação de conjunto bucha e arruela 1"""""""" de pvc para eletroduto roscável</v>
          </cell>
          <cell r="C908" t="str">
            <v>CJ</v>
          </cell>
          <cell r="D908">
            <v>0.6875</v>
          </cell>
        </row>
        <row r="909">
          <cell r="A909" t="str">
            <v>001.17.01900</v>
          </cell>
          <cell r="B909" t="str">
            <v>Fornecimento e instalação de conjunto bucha e arruela 1 1/4"""""""" de pvc para eletroduto roscável</v>
          </cell>
          <cell r="C909" t="str">
            <v>CJ</v>
          </cell>
          <cell r="D909">
            <v>1.2450000000000001</v>
          </cell>
        </row>
        <row r="910">
          <cell r="A910" t="str">
            <v>001.17.01920</v>
          </cell>
          <cell r="B910" t="str">
            <v>Fornecimento e instalação de conjunto bucha e arruela 1 1/2"""""""",de pvc para eletroduto roscável</v>
          </cell>
          <cell r="C910" t="str">
            <v>CJ</v>
          </cell>
          <cell r="D910">
            <v>1.425</v>
          </cell>
        </row>
        <row r="911">
          <cell r="A911" t="str">
            <v>001.17.01940</v>
          </cell>
          <cell r="B911" t="str">
            <v>Fornecimento e instalação de conjunto bucha e arruela 2"""""""", de pvc para eletroduto roscável</v>
          </cell>
          <cell r="C911" t="str">
            <v>CJ</v>
          </cell>
          <cell r="D911">
            <v>1.915</v>
          </cell>
        </row>
        <row r="912">
          <cell r="A912" t="str">
            <v>001.17.01960</v>
          </cell>
          <cell r="B912" t="str">
            <v>Fornecimento e instalação de conjunto bucha e arruela 2 1/2"""""""", de pvc para eletroduto roscável</v>
          </cell>
          <cell r="C912" t="str">
            <v>CJ</v>
          </cell>
          <cell r="D912">
            <v>3.3275000000000001</v>
          </cell>
        </row>
        <row r="913">
          <cell r="A913" t="str">
            <v>001.17.01980</v>
          </cell>
          <cell r="B913" t="str">
            <v>Fornecimento e instalação de conjunto bucha e arruela 3"""""""", de pvc para eletroduto roscável</v>
          </cell>
          <cell r="C913" t="str">
            <v>CJ</v>
          </cell>
          <cell r="D913">
            <v>3.9775</v>
          </cell>
        </row>
        <row r="914">
          <cell r="A914" t="str">
            <v>001.17.02000</v>
          </cell>
          <cell r="B914" t="str">
            <v>Fornecimento e instalação de conjunto bucha e arruela 4"""""""" de pvc para eletroduto roscável</v>
          </cell>
          <cell r="C914" t="str">
            <v>CJ</v>
          </cell>
          <cell r="D914">
            <v>5.3075000000000001</v>
          </cell>
        </row>
        <row r="915">
          <cell r="A915" t="str">
            <v>001.17.02020</v>
          </cell>
          <cell r="B915" t="str">
            <v>Fornecimento e instalação de curva 90º de pvc 1/2"""""""" para eletroduto roscável</v>
          </cell>
          <cell r="C915" t="str">
            <v>UN</v>
          </cell>
          <cell r="D915">
            <v>1.3501000000000001</v>
          </cell>
        </row>
        <row r="916">
          <cell r="A916" t="str">
            <v>001.17.02040</v>
          </cell>
          <cell r="B916" t="str">
            <v>Fornecimento e instalação de curva 90º de pvc 3/4"""""""" para eletroduto roscável</v>
          </cell>
          <cell r="C916" t="str">
            <v>UN</v>
          </cell>
          <cell r="D916">
            <v>1.7375</v>
          </cell>
        </row>
        <row r="917">
          <cell r="A917" t="str">
            <v>001.17.02060</v>
          </cell>
          <cell r="B917" t="str">
            <v>Fornecimento e instalação de curva 90º de pvc 1"""""""" para eletroduto roscável</v>
          </cell>
          <cell r="C917" t="str">
            <v>UN</v>
          </cell>
          <cell r="D917">
            <v>2.2374999999999998</v>
          </cell>
        </row>
        <row r="918">
          <cell r="A918" t="str">
            <v>001.17.02080</v>
          </cell>
          <cell r="B918" t="str">
            <v>Fornecimento e instalação de curva 90º de pvc 1 1/4"""""""" para eletroduto roscável</v>
          </cell>
          <cell r="C918" t="str">
            <v>UN</v>
          </cell>
          <cell r="D918">
            <v>2.9249999999999998</v>
          </cell>
        </row>
        <row r="919">
          <cell r="A919" t="str">
            <v>001.17.02100</v>
          </cell>
          <cell r="B919" t="str">
            <v>Fornecimento e instalação de curva 90º de pvc 1 1/2"""""""" para eletroduto roscável</v>
          </cell>
          <cell r="C919" t="str">
            <v>UN</v>
          </cell>
          <cell r="D919">
            <v>3.3250000000000002</v>
          </cell>
        </row>
        <row r="920">
          <cell r="A920" t="str">
            <v>001.17.02120</v>
          </cell>
          <cell r="B920" t="str">
            <v>Fornecimento e instalação de curva 90º de pvc 2"""""""" para eletroduto roscável</v>
          </cell>
          <cell r="C920" t="str">
            <v>UN</v>
          </cell>
          <cell r="D920">
            <v>4.625</v>
          </cell>
        </row>
        <row r="921">
          <cell r="A921" t="str">
            <v>001.17.02140</v>
          </cell>
          <cell r="B921" t="str">
            <v>Fornecimento e instalação de curva 90º de pvc 2 1/2"""""""" para eletroduto roscável</v>
          </cell>
          <cell r="C921" t="str">
            <v>UN</v>
          </cell>
          <cell r="D921">
            <v>8.8063000000000002</v>
          </cell>
        </row>
        <row r="922">
          <cell r="A922" t="str">
            <v>001.17.02160</v>
          </cell>
          <cell r="B922" t="str">
            <v>Fornecimento e instalação de curva 90º de pvc 3"""""""" para eletroduto roscável</v>
          </cell>
          <cell r="C922" t="str">
            <v>UN</v>
          </cell>
          <cell r="D922">
            <v>9.0062999999999995</v>
          </cell>
        </row>
        <row r="923">
          <cell r="A923" t="str">
            <v>001.17.02180</v>
          </cell>
          <cell r="B923" t="str">
            <v>Fornecimento e instalação de curva 90º de pvc 4"""""""" para eletroduto roscável</v>
          </cell>
          <cell r="C923" t="str">
            <v>UN</v>
          </cell>
          <cell r="D923">
            <v>16.906300000000002</v>
          </cell>
        </row>
        <row r="924">
          <cell r="A924" t="str">
            <v>001.17.02200</v>
          </cell>
          <cell r="B924" t="str">
            <v>Fornecimento e instalação de curva 135° de pvc 3/4"""""""" para eletroduto roscável</v>
          </cell>
          <cell r="C924" t="str">
            <v>UN</v>
          </cell>
          <cell r="D924">
            <v>2.1375000000000002</v>
          </cell>
        </row>
        <row r="925">
          <cell r="A925" t="str">
            <v>001.17.02220</v>
          </cell>
          <cell r="B925" t="str">
            <v>Fornecimento e instalação de curva 135° de pvc 1"""""""" para eletroduto roscável</v>
          </cell>
          <cell r="C925" t="str">
            <v>UN</v>
          </cell>
          <cell r="D925">
            <v>3.4575</v>
          </cell>
        </row>
        <row r="926">
          <cell r="A926" t="str">
            <v>001.17.02240</v>
          </cell>
          <cell r="B926" t="str">
            <v>Fornecimento e instalação de curva 135° de pvc 1 1/4"""""""" para eletroduto roscável</v>
          </cell>
          <cell r="C926" t="str">
            <v>UN</v>
          </cell>
          <cell r="D926">
            <v>7.3250000000000002</v>
          </cell>
        </row>
        <row r="927">
          <cell r="A927" t="str">
            <v>001.17.02260</v>
          </cell>
          <cell r="B927" t="str">
            <v>Fornecimento e instalação de curva 135° de pvc 1 1/2"""""""" para eletroduto roscável</v>
          </cell>
          <cell r="C927" t="str">
            <v>UN</v>
          </cell>
          <cell r="D927">
            <v>9.625</v>
          </cell>
        </row>
        <row r="928">
          <cell r="A928" t="str">
            <v>001.17.02280</v>
          </cell>
          <cell r="B928" t="str">
            <v>Fornecimento e instalação de curva 135° de pvc 2"""""""" para eletroduto roscável</v>
          </cell>
          <cell r="C928" t="str">
            <v>UN</v>
          </cell>
          <cell r="D928">
            <v>13.625</v>
          </cell>
        </row>
        <row r="929">
          <cell r="A929" t="str">
            <v>001.17.02300</v>
          </cell>
          <cell r="B929" t="str">
            <v>Fornecimento e instalação de luva pvc 1/2"""""""" p/ eletroduto roscável</v>
          </cell>
          <cell r="C929" t="str">
            <v>UN</v>
          </cell>
          <cell r="D929">
            <v>0.76880000000000004</v>
          </cell>
        </row>
        <row r="930">
          <cell r="A930" t="str">
            <v>001.17.02320</v>
          </cell>
          <cell r="B930" t="str">
            <v>Fornecimento e instalação de luva pvc 3/4"""""""" p/ eletroduto roscável</v>
          </cell>
          <cell r="C930" t="str">
            <v>UN</v>
          </cell>
          <cell r="D930">
            <v>0.86880000000000002</v>
          </cell>
        </row>
        <row r="931">
          <cell r="A931" t="str">
            <v>001.17.02340</v>
          </cell>
          <cell r="B931" t="str">
            <v>Fornecimento e instalação de luva pvc 1"""""""" p/ eletruduto roscável</v>
          </cell>
          <cell r="C931" t="str">
            <v>UN</v>
          </cell>
          <cell r="D931">
            <v>1.0688</v>
          </cell>
        </row>
        <row r="932">
          <cell r="A932" t="str">
            <v>001.17.02360</v>
          </cell>
          <cell r="B932" t="str">
            <v>Fornecimento e instalação de luva pvc 1 1/4"""""""" p/ eletroduto roscável</v>
          </cell>
          <cell r="C932" t="str">
            <v>UN</v>
          </cell>
          <cell r="D932">
            <v>1.4562999999999999</v>
          </cell>
        </row>
        <row r="933">
          <cell r="A933" t="str">
            <v>001.17.02380</v>
          </cell>
          <cell r="B933" t="str">
            <v>Fornecimento e instalação de luva pvc 1 1/2"""""""" p/ eletroduto roscável</v>
          </cell>
          <cell r="C933" t="str">
            <v>UN</v>
          </cell>
          <cell r="D933">
            <v>1.6563000000000001</v>
          </cell>
        </row>
        <row r="934">
          <cell r="A934" t="str">
            <v>001.17.02400</v>
          </cell>
          <cell r="B934" t="str">
            <v>Fornecimento e instalação de luva pvc 2"""""""" p/ eletroduto roscável</v>
          </cell>
          <cell r="C934" t="str">
            <v>UN</v>
          </cell>
          <cell r="D934">
            <v>2.5063</v>
          </cell>
        </row>
        <row r="935">
          <cell r="A935" t="str">
            <v>001.17.02420</v>
          </cell>
          <cell r="B935" t="str">
            <v>Fornecimento e instalação de luva pvc 2 1/2"""""""" p/ eletroduto roscável</v>
          </cell>
          <cell r="C935" t="str">
            <v>UN</v>
          </cell>
          <cell r="D935">
            <v>6.0575000000000001</v>
          </cell>
        </row>
        <row r="936">
          <cell r="A936" t="str">
            <v>001.17.02440</v>
          </cell>
          <cell r="B936" t="str">
            <v>Fornecimento e instalação de luva pvc 3"""""""" p/ eletroduto roscável</v>
          </cell>
          <cell r="C936" t="str">
            <v>UN</v>
          </cell>
          <cell r="D936">
            <v>6.1375000000000002</v>
          </cell>
        </row>
        <row r="937">
          <cell r="A937" t="str">
            <v>001.17.02460</v>
          </cell>
          <cell r="B937" t="str">
            <v>Fornecimento e instalação de luva pvc 4"""""""" p/ eletroduto roscável</v>
          </cell>
          <cell r="C937" t="str">
            <v>UN</v>
          </cell>
          <cell r="D937">
            <v>14.9375</v>
          </cell>
        </row>
        <row r="938">
          <cell r="A938" t="str">
            <v>001.17.02480</v>
          </cell>
          <cell r="B938" t="str">
            <v>Fornecimento e instalação de braçadeira 3/4"""""""" p/ eletroduto</v>
          </cell>
          <cell r="C938" t="str">
            <v>UN</v>
          </cell>
          <cell r="D938">
            <v>1.5174000000000001</v>
          </cell>
        </row>
        <row r="939">
          <cell r="A939" t="str">
            <v>001.17.02500</v>
          </cell>
          <cell r="B939" t="str">
            <v>Fornecimento e instalação de braçadeira 1"""""""" p/ eletroduto</v>
          </cell>
          <cell r="C939" t="str">
            <v>UN</v>
          </cell>
          <cell r="D939">
            <v>2.0760000000000001</v>
          </cell>
        </row>
        <row r="940">
          <cell r="A940" t="str">
            <v>001.17.02520</v>
          </cell>
          <cell r="B940" t="str">
            <v>Fornecimento e instalação de braçadeira 1/2"""""""" p/ eletroduto</v>
          </cell>
          <cell r="C940" t="str">
            <v>UN</v>
          </cell>
          <cell r="D940">
            <v>1.0873999999999999</v>
          </cell>
        </row>
        <row r="941">
          <cell r="A941" t="str">
            <v>001.17.02540</v>
          </cell>
          <cell r="B941" t="str">
            <v>Fornecimento e instalação de braçadeira 2"""""""" p/ eletroduto</v>
          </cell>
          <cell r="C941" t="str">
            <v>UN</v>
          </cell>
          <cell r="D941">
            <v>3.4148000000000001</v>
          </cell>
        </row>
        <row r="942">
          <cell r="A942" t="str">
            <v>001.17.02560</v>
          </cell>
          <cell r="B942" t="str">
            <v>Fornecimento e instalação de braçadeira p/ eletroduto tipo unha de pvc, c/01 parafuso de d=25 mm (3/4"""""""")</v>
          </cell>
          <cell r="C942" t="str">
            <v>UN</v>
          </cell>
          <cell r="D942">
            <v>1.5174000000000001</v>
          </cell>
        </row>
        <row r="943">
          <cell r="A943" t="str">
            <v>001.17.02580</v>
          </cell>
          <cell r="B943" t="str">
            <v>Fornecimento e instalação de curva de ferro galvanizado de 135º diâm. 4""""""""</v>
          </cell>
          <cell r="C943" t="str">
            <v>UN</v>
          </cell>
          <cell r="D943">
            <v>82.183000000000007</v>
          </cell>
        </row>
        <row r="944">
          <cell r="A944" t="str">
            <v>001.17.02600</v>
          </cell>
          <cell r="B944" t="str">
            <v>Fornecimento e instalação de curva de ferro galvanizado de 135º diâm. 3""""""""</v>
          </cell>
          <cell r="C944" t="str">
            <v>UN</v>
          </cell>
          <cell r="D944">
            <v>47.240900000000003</v>
          </cell>
        </row>
        <row r="945">
          <cell r="A945" t="str">
            <v>001.17.02620</v>
          </cell>
          <cell r="B945" t="str">
            <v>Fornecimento e instalação de curva de ferro galvanizado de 135º diâm. 2 1/2""""""""</v>
          </cell>
          <cell r="C945" t="str">
            <v>UN</v>
          </cell>
          <cell r="D945">
            <v>35.663899999999998</v>
          </cell>
        </row>
        <row r="946">
          <cell r="A946" t="str">
            <v>001.17.02640</v>
          </cell>
          <cell r="B946" t="str">
            <v>Fornecimento e instalação de curva de ferro galvanizado de 135º diâm. 2""""""""</v>
          </cell>
          <cell r="C946" t="str">
            <v>UN</v>
          </cell>
          <cell r="D946">
            <v>23.131699999999999</v>
          </cell>
        </row>
        <row r="947">
          <cell r="A947" t="str">
            <v>001.17.02660</v>
          </cell>
          <cell r="B947" t="str">
            <v>Fornecimento e instalação de curva de ferro galvanizado de 135º diâm. 1 1/2""""""""</v>
          </cell>
          <cell r="C947" t="str">
            <v>UN</v>
          </cell>
          <cell r="D947">
            <v>15.5609</v>
          </cell>
        </row>
        <row r="948">
          <cell r="A948" t="str">
            <v>001.17.02680</v>
          </cell>
          <cell r="B948" t="str">
            <v>Fornecimento e instalação de curva de ferro galvanizado de 135º diâm. 1 1/4'</v>
          </cell>
          <cell r="C948" t="str">
            <v>UN</v>
          </cell>
          <cell r="D948">
            <v>8.7721999999999998</v>
          </cell>
        </row>
        <row r="949">
          <cell r="A949" t="str">
            <v>001.17.02700</v>
          </cell>
          <cell r="B949" t="str">
            <v>Fornecimento e instalação de curva de ferro galvanizado de 135º diâm. 1""""""""</v>
          </cell>
          <cell r="C949" t="str">
            <v>UN</v>
          </cell>
          <cell r="D949">
            <v>5.2544000000000004</v>
          </cell>
        </row>
        <row r="950">
          <cell r="A950" t="str">
            <v>001.17.02720</v>
          </cell>
          <cell r="B950" t="str">
            <v>Fornecimento e instalação de curva de ferro galvanizado de 135º diâm. 3/4'</v>
          </cell>
          <cell r="C950" t="str">
            <v>UN</v>
          </cell>
          <cell r="D950">
            <v>3.3826000000000001</v>
          </cell>
        </row>
        <row r="951">
          <cell r="A951" t="str">
            <v>001.17.02740</v>
          </cell>
          <cell r="B951" t="str">
            <v>Fornecimento e instalação de curva de ferro galvanizado de 90º diâm. 3""""""""</v>
          </cell>
          <cell r="C951" t="str">
            <v>UN</v>
          </cell>
          <cell r="D951">
            <v>48.075099999999999</v>
          </cell>
        </row>
        <row r="952">
          <cell r="A952" t="str">
            <v>001.17.02760</v>
          </cell>
          <cell r="B952" t="str">
            <v>Fornecimento e instalação de curva de ferro galvanizado de 90º diâm. 2 1/2""""""""</v>
          </cell>
          <cell r="C952" t="str">
            <v>UN</v>
          </cell>
          <cell r="D952">
            <v>23.665099999999999</v>
          </cell>
        </row>
        <row r="953">
          <cell r="A953" t="str">
            <v>001.17.02780</v>
          </cell>
          <cell r="B953" t="str">
            <v>Fornecimento e instalação de curva de ferro galvanizado de 90º diâm. 2""""""""</v>
          </cell>
          <cell r="C953" t="str">
            <v>UN</v>
          </cell>
          <cell r="D953">
            <v>18.676300000000001</v>
          </cell>
        </row>
        <row r="954">
          <cell r="A954" t="str">
            <v>001.17.02800</v>
          </cell>
          <cell r="B954" t="str">
            <v>Fornecimento e instalação de curva de ferro galvanizado de 90º diâm. 1 1/2""""""""</v>
          </cell>
          <cell r="C954" t="str">
            <v>UN</v>
          </cell>
          <cell r="D954">
            <v>10.206300000000001</v>
          </cell>
        </row>
        <row r="955">
          <cell r="A955" t="str">
            <v>001.17.02820</v>
          </cell>
          <cell r="B955" t="str">
            <v>Fornecimento e instalação de curva de ferro galvanizado de 90º diâm. 1 1/4""""""""</v>
          </cell>
          <cell r="C955" t="str">
            <v>UN</v>
          </cell>
          <cell r="D955">
            <v>8.1163000000000007</v>
          </cell>
        </row>
        <row r="956">
          <cell r="A956" t="str">
            <v>001.17.02840</v>
          </cell>
          <cell r="B956" t="str">
            <v>Fornecimento e instalação de curva de ferro galvanizado de 90º diâm. 1""""""""</v>
          </cell>
          <cell r="C956" t="str">
            <v>UN</v>
          </cell>
          <cell r="D956">
            <v>4.3475000000000001</v>
          </cell>
        </row>
        <row r="957">
          <cell r="A957" t="str">
            <v>001.17.02860</v>
          </cell>
          <cell r="B957" t="str">
            <v>Fornecimento e instalação de curva de ferro galvanizado de 90º diâm. 3/4""""""""</v>
          </cell>
          <cell r="C957" t="str">
            <v>UN</v>
          </cell>
          <cell r="D957">
            <v>3.4674999999999998</v>
          </cell>
        </row>
        <row r="958">
          <cell r="A958" t="str">
            <v>001.17.02880</v>
          </cell>
          <cell r="B958" t="str">
            <v>Fornecimento e instalação de curva de ferro galvanizado de 90º diâm. 1/2""""""""</v>
          </cell>
          <cell r="C958" t="str">
            <v>UN</v>
          </cell>
          <cell r="D958">
            <v>2.8075000000000001</v>
          </cell>
        </row>
        <row r="959">
          <cell r="A959" t="str">
            <v>001.17.02940</v>
          </cell>
          <cell r="B959" t="str">
            <v>Fornecimento e instalação de luva de ferro galvanizado  1/2""""""""</v>
          </cell>
          <cell r="C959" t="str">
            <v>UN</v>
          </cell>
          <cell r="D959">
            <v>1.4588000000000001</v>
          </cell>
        </row>
        <row r="960">
          <cell r="A960" t="str">
            <v>001.17.02960</v>
          </cell>
          <cell r="B960" t="str">
            <v>Fornecimento e instalação de luva de ferro galvanizado  3/4""""""""</v>
          </cell>
          <cell r="C960" t="str">
            <v>UN</v>
          </cell>
          <cell r="D960">
            <v>1.5688</v>
          </cell>
        </row>
        <row r="961">
          <cell r="A961" t="str">
            <v>001.17.02980</v>
          </cell>
          <cell r="B961" t="str">
            <v>Fornecimento e instalação de luva de ferro galvanizado  1""""""""</v>
          </cell>
          <cell r="C961" t="str">
            <v>UN</v>
          </cell>
          <cell r="D961">
            <v>1.8988</v>
          </cell>
        </row>
        <row r="962">
          <cell r="A962" t="str">
            <v>001.17.03000</v>
          </cell>
          <cell r="B962" t="str">
            <v>Fornecimento e instalação de luva de ferro galvanizado  1 1/4""""""""</v>
          </cell>
          <cell r="C962" t="str">
            <v>UN</v>
          </cell>
          <cell r="D962">
            <v>2.9662999999999999</v>
          </cell>
        </row>
        <row r="963">
          <cell r="A963" t="str">
            <v>001.17.03020</v>
          </cell>
          <cell r="B963" t="str">
            <v>Fornecimento e instalação de luva de ferro galvanizado  1 1/2</v>
          </cell>
          <cell r="C963" t="str">
            <v>UN</v>
          </cell>
          <cell r="D963">
            <v>3.5163000000000002</v>
          </cell>
        </row>
        <row r="964">
          <cell r="A964" t="str">
            <v>001.17.03040</v>
          </cell>
          <cell r="B964" t="str">
            <v>Fornecimento e instalação de luva de ferro galvanizado  2""""""""</v>
          </cell>
          <cell r="C964" t="str">
            <v>UN</v>
          </cell>
          <cell r="D964">
            <v>5.8262999999999998</v>
          </cell>
        </row>
        <row r="965">
          <cell r="A965" t="str">
            <v>001.17.03060</v>
          </cell>
          <cell r="B965" t="str">
            <v>Fornecimento e instalação de luva de ferro galvanizado  2 1/2""""""""</v>
          </cell>
          <cell r="C965" t="str">
            <v>UN</v>
          </cell>
          <cell r="D965">
            <v>5.8174999999999999</v>
          </cell>
        </row>
        <row r="966">
          <cell r="A966" t="str">
            <v>001.17.03080</v>
          </cell>
          <cell r="B966" t="str">
            <v>Fornecimento e instalação de luva de ferro galvanizado  3""""""""</v>
          </cell>
          <cell r="C966" t="str">
            <v>UN</v>
          </cell>
          <cell r="D966">
            <v>7.7575000000000003</v>
          </cell>
        </row>
        <row r="967">
          <cell r="A967" t="str">
            <v>001.17.03100</v>
          </cell>
          <cell r="B967" t="str">
            <v>Fornecimento e instalação de luva de ferro galvanizado  4""""""""</v>
          </cell>
          <cell r="C967" t="str">
            <v>UN</v>
          </cell>
          <cell r="D967">
            <v>10.8375</v>
          </cell>
        </row>
        <row r="968">
          <cell r="A968" t="str">
            <v>001.17.03103</v>
          </cell>
          <cell r="B968" t="str">
            <v>Fornecimento e Instalação de Bucha e Arruela D.1/2 pol p/ Eletroduto - Alumínio</v>
          </cell>
          <cell r="C968" t="str">
            <v>UN</v>
          </cell>
          <cell r="D968">
            <v>0.57350000000000001</v>
          </cell>
        </row>
        <row r="969">
          <cell r="A969" t="str">
            <v>001.17.03104</v>
          </cell>
          <cell r="B969" t="str">
            <v>Fornecimento e Instalação de Bucha e Arruela D.3/4pol p/ Eletroduto - Alumínio</v>
          </cell>
          <cell r="C969" t="str">
            <v>UN</v>
          </cell>
          <cell r="D969">
            <v>0.60750000000000004</v>
          </cell>
        </row>
        <row r="970">
          <cell r="A970" t="str">
            <v>001.17.03105</v>
          </cell>
          <cell r="B970" t="str">
            <v>Fornecimento e Instalação de Bucha e Arruela D.1pol p/ Eletroduto - Alumínio</v>
          </cell>
          <cell r="C970" t="str">
            <v>UN</v>
          </cell>
          <cell r="D970">
            <v>0.84750000000000003</v>
          </cell>
        </row>
        <row r="971">
          <cell r="A971" t="str">
            <v>001.17.03106</v>
          </cell>
          <cell r="B971" t="str">
            <v>Fornecimento e Instalação de Bucha e Arruela D 1.5pol p/ Eletroduto - Alumínio</v>
          </cell>
          <cell r="C971" t="str">
            <v>UN</v>
          </cell>
          <cell r="D971">
            <v>1.5149999999999999</v>
          </cell>
        </row>
        <row r="972">
          <cell r="A972" t="str">
            <v>001.17.03107</v>
          </cell>
          <cell r="B972" t="str">
            <v>Fornecimento e Instalação de Bucha e Arruela D.2pol p/ Eletroduto - Alumínio</v>
          </cell>
          <cell r="C972" t="str">
            <v>UN</v>
          </cell>
          <cell r="D972">
            <v>2.0550000000000002</v>
          </cell>
        </row>
        <row r="973">
          <cell r="A973" t="str">
            <v>001.17.03108</v>
          </cell>
          <cell r="B973" t="str">
            <v>Fornecimento e Instalação de Bucha e Arruela D.2.5pol p/ Eletroduto - Alumínio</v>
          </cell>
          <cell r="C973" t="str">
            <v>UN</v>
          </cell>
          <cell r="D973">
            <v>3.7174999999999998</v>
          </cell>
        </row>
        <row r="974">
          <cell r="A974" t="str">
            <v>001.17.03109</v>
          </cell>
          <cell r="B974" t="str">
            <v>Fornecimento e Instalação de Bucha e Arruela D.3pol p/ Eletroduto - Alumínio</v>
          </cell>
          <cell r="C974" t="str">
            <v>UN</v>
          </cell>
          <cell r="D974">
            <v>4.0575000000000001</v>
          </cell>
        </row>
        <row r="975">
          <cell r="A975" t="str">
            <v>001.17.03110</v>
          </cell>
          <cell r="B975" t="str">
            <v>Fornecimento e Instalação de Bucha e Arruela D.4pol p/ Eletroduto - Alumínio</v>
          </cell>
          <cell r="C975" t="str">
            <v>UN</v>
          </cell>
          <cell r="D975">
            <v>6.4574999999999996</v>
          </cell>
        </row>
        <row r="976">
          <cell r="A976" t="str">
            <v>001.17.03115</v>
          </cell>
          <cell r="B976" t="str">
            <v>Fornecimento e Instalação de Condulete de Alumínio Tipo """"C"""", S/ Tampa, 1/2""""</v>
          </cell>
          <cell r="C976" t="str">
            <v>UN</v>
          </cell>
          <cell r="D976">
            <v>5.7950999999999997</v>
          </cell>
        </row>
        <row r="977">
          <cell r="A977" t="str">
            <v>001.17.03117</v>
          </cell>
          <cell r="B977" t="str">
            <v>Fornecimento e Instalação de Condulete de Alumínio Tipo """"C"""", S/ Tampa, 3/4""""</v>
          </cell>
          <cell r="C977" t="str">
            <v>UN</v>
          </cell>
          <cell r="D977">
            <v>5.7950999999999997</v>
          </cell>
        </row>
        <row r="978">
          <cell r="A978" t="str">
            <v>001.17.03119</v>
          </cell>
          <cell r="B978" t="str">
            <v>Fornecimento e Instalação de Condulete de Alumínio Tipo """"C"""", S/ Tampa, 1""""</v>
          </cell>
          <cell r="C978" t="str">
            <v>UN</v>
          </cell>
          <cell r="D978">
            <v>8.5251000000000001</v>
          </cell>
        </row>
        <row r="979">
          <cell r="A979" t="str">
            <v>001.17.03121</v>
          </cell>
          <cell r="B979" t="str">
            <v>Fornecimento e Instalação de Condulete de Alumínio Tipo """"C"""", C/ Tampa, 1 1/4""""</v>
          </cell>
          <cell r="C979" t="str">
            <v>UN</v>
          </cell>
          <cell r="D979">
            <v>14.661300000000001</v>
          </cell>
        </row>
        <row r="980">
          <cell r="A980" t="str">
            <v>001.17.03123</v>
          </cell>
          <cell r="B980" t="str">
            <v>Fornecimento e Instalação de Condulete de Alumínio Tipo """"C"""", C/ Tampa, 1 1/2""""</v>
          </cell>
          <cell r="C980" t="str">
            <v>UN</v>
          </cell>
          <cell r="D980">
            <v>19.691299999999998</v>
          </cell>
        </row>
        <row r="981">
          <cell r="A981" t="str">
            <v>001.17.03125</v>
          </cell>
          <cell r="B981" t="str">
            <v>Fornecimento e Instalação de Condulete de Alumínio Tipo """"C"""", C/ Tampa, 2""""</v>
          </cell>
          <cell r="C981" t="str">
            <v>UN</v>
          </cell>
          <cell r="D981">
            <v>27.211300000000001</v>
          </cell>
        </row>
        <row r="982">
          <cell r="A982" t="str">
            <v>001.17.03127</v>
          </cell>
          <cell r="B982" t="str">
            <v>Fornecimento e Instalação de Condulete de Alumínio Tipo """"C"""", C/ Tampa, 2  1/2""""</v>
          </cell>
          <cell r="C982" t="str">
            <v>UN</v>
          </cell>
          <cell r="D982">
            <v>55.011299999999999</v>
          </cell>
        </row>
        <row r="983">
          <cell r="A983" t="str">
            <v>001.17.03129</v>
          </cell>
          <cell r="B983" t="str">
            <v>Fornecimento e Instalação de Condulete de Alumínio Tipo """"E"""", S/ Tampa, 1/2""""</v>
          </cell>
          <cell r="C983" t="str">
            <v>UN</v>
          </cell>
          <cell r="D983">
            <v>5.4451000000000001</v>
          </cell>
        </row>
        <row r="984">
          <cell r="A984" t="str">
            <v>001.17.03131</v>
          </cell>
          <cell r="B984" t="str">
            <v>Fornecimento e Instalação de Condulete de Alumínio Tipo """"E"""", S/ Tampa, 3/4""""</v>
          </cell>
          <cell r="C984" t="str">
            <v>UN</v>
          </cell>
          <cell r="D984">
            <v>5.4451000000000001</v>
          </cell>
        </row>
        <row r="985">
          <cell r="A985" t="str">
            <v>001.17.03133</v>
          </cell>
          <cell r="B985" t="str">
            <v>Fornecimento e Instalação de Condulete de Alumínio Tipo """"E"""", S/ Tampa, 1""""</v>
          </cell>
          <cell r="C985" t="str">
            <v>UN</v>
          </cell>
          <cell r="D985">
            <v>7.5951000000000004</v>
          </cell>
        </row>
        <row r="986">
          <cell r="A986" t="str">
            <v>001.17.03135</v>
          </cell>
          <cell r="B986" t="str">
            <v>Fornecimento e Instalação de Condulete de Alumínio Tipo """"E"""", C/ Tampa, 1 1/4""""</v>
          </cell>
          <cell r="C986" t="str">
            <v>UN</v>
          </cell>
          <cell r="D986">
            <v>13.6313</v>
          </cell>
        </row>
        <row r="987">
          <cell r="A987" t="str">
            <v>001.17.03137</v>
          </cell>
          <cell r="B987" t="str">
            <v>Fornecimento e Instalação de Condulete de Alumínio Tipo """"E"""", C/ Tampa, 1 1/2""""</v>
          </cell>
          <cell r="C987" t="str">
            <v>UN</v>
          </cell>
          <cell r="D987">
            <v>18.641300000000001</v>
          </cell>
        </row>
        <row r="988">
          <cell r="A988" t="str">
            <v>001.17.03139</v>
          </cell>
          <cell r="B988" t="str">
            <v>Fornecimento e Instalação de Condulete de Alumínio Tipo """"E"""", C/ Tampa, 2""""</v>
          </cell>
          <cell r="C988" t="str">
            <v>UN</v>
          </cell>
          <cell r="D988">
            <v>26.311299999999999</v>
          </cell>
        </row>
        <row r="989">
          <cell r="A989" t="str">
            <v>001.17.03141</v>
          </cell>
          <cell r="B989" t="str">
            <v>Fornecimento e Instalação de Condulete de Alumínio Tipo """"E"""", C/ Tampa, 2  1/2""""</v>
          </cell>
          <cell r="C989" t="str">
            <v>UN</v>
          </cell>
          <cell r="D989">
            <v>55.011299999999999</v>
          </cell>
        </row>
        <row r="990">
          <cell r="A990" t="str">
            <v>001.17.03143</v>
          </cell>
          <cell r="B990" t="str">
            <v>Fornecimento e Instalação de Condulete de Alumínio Tipo """"LL"""",""""LB"""", """"LR"""", S/ Tampa, 1/2""""</v>
          </cell>
          <cell r="C990" t="str">
            <v>UN</v>
          </cell>
          <cell r="D990">
            <v>5.7950999999999997</v>
          </cell>
        </row>
        <row r="991">
          <cell r="A991" t="str">
            <v>001.17.03145</v>
          </cell>
          <cell r="B991" t="str">
            <v>Fornecimento e Instalação de Condulete de Alumínio Tipo """"LL"""",""""LB"""", """"LR"""", S/ Tampa, 3/4""""</v>
          </cell>
          <cell r="C991" t="str">
            <v>UN</v>
          </cell>
          <cell r="D991">
            <v>5.7950999999999997</v>
          </cell>
        </row>
        <row r="992">
          <cell r="A992" t="str">
            <v>001.17.03147</v>
          </cell>
          <cell r="B992" t="str">
            <v>Fornecimento e Instalação de Condulete de Alumínio Tipo  """"LL"""",""""LB"""", """"LR"""", S/ Tampa, 1""""</v>
          </cell>
          <cell r="C992" t="str">
            <v>UN</v>
          </cell>
          <cell r="D992">
            <v>8.5251000000000001</v>
          </cell>
        </row>
        <row r="993">
          <cell r="A993" t="str">
            <v>001.17.03149</v>
          </cell>
          <cell r="B993" t="str">
            <v>Fornecimento e Instalação de Condulete de Alumínio Tipo """"LL"""",""""LB"""", """"LR"""", C/ Tampa, 1 1/4""""</v>
          </cell>
          <cell r="C993" t="str">
            <v>UN</v>
          </cell>
          <cell r="D993">
            <v>14.661300000000001</v>
          </cell>
        </row>
        <row r="994">
          <cell r="A994" t="str">
            <v>001.17.03151</v>
          </cell>
          <cell r="B994" t="str">
            <v>Fornecimento e Instalação de Condulete de Alumínio Tipo  """"LL"""",""""LB"""", """"LR"""", C/ Tampa, 1 1/2""""</v>
          </cell>
          <cell r="C994" t="str">
            <v>UN</v>
          </cell>
          <cell r="D994">
            <v>19.691299999999998</v>
          </cell>
        </row>
        <row r="995">
          <cell r="A995" t="str">
            <v>001.17.03153</v>
          </cell>
          <cell r="B995" t="str">
            <v>Fornecimento e Instalação de Condulete de Alumínio Tipo  """"LL"""",""""LB"""", """"LR"""", C/ Tampa, 2""""</v>
          </cell>
          <cell r="C995" t="str">
            <v>UN</v>
          </cell>
          <cell r="D995">
            <v>27.211300000000001</v>
          </cell>
        </row>
        <row r="996">
          <cell r="A996" t="str">
            <v>001.17.03155</v>
          </cell>
          <cell r="B996" t="str">
            <v>Fornecimento e Instalação de Condulete de Alumínio Tipo  """"LL"""",""""LB"""", """"LR"""", C/ Tampa, 2  1/2""""</v>
          </cell>
          <cell r="C996" t="str">
            <v>UN</v>
          </cell>
          <cell r="D996">
            <v>55.271299999999997</v>
          </cell>
        </row>
        <row r="997">
          <cell r="A997" t="str">
            <v>001.17.03157</v>
          </cell>
          <cell r="B997" t="str">
            <v>Fornecimento e Instalação de Condulete de Alumínio Tipo """"TB"""", S/ Tampa, 1/2""""</v>
          </cell>
          <cell r="C997" t="str">
            <v>UN</v>
          </cell>
          <cell r="D997">
            <v>6.4939</v>
          </cell>
        </row>
        <row r="998">
          <cell r="A998" t="str">
            <v>001.17.03159</v>
          </cell>
          <cell r="B998" t="str">
            <v>Fornecimento e Instalação de Condulete de Alumínio Tipo """"TB"""", S/ Tampa, 3/4""""</v>
          </cell>
          <cell r="C998" t="str">
            <v>UN</v>
          </cell>
          <cell r="D998">
            <v>6.4939</v>
          </cell>
        </row>
        <row r="999">
          <cell r="A999" t="str">
            <v>001.17.03161</v>
          </cell>
          <cell r="B999" t="str">
            <v>Fornecimento e Instalação de Condulete de Alumínio Tipo """"TB"""", S/ Tampa, 1""""</v>
          </cell>
          <cell r="C999" t="str">
            <v>UN</v>
          </cell>
          <cell r="D999">
            <v>9.5439000000000007</v>
          </cell>
        </row>
        <row r="1000">
          <cell r="A1000" t="str">
            <v>001.17.03163</v>
          </cell>
          <cell r="B1000" t="str">
            <v>Fornecimento e Instalação de Condulete de Alumínio Tipo """"TB"""", C/ Tampa, 1 1/4""""</v>
          </cell>
          <cell r="C1000" t="str">
            <v>UN</v>
          </cell>
          <cell r="D1000">
            <v>16.330100000000002</v>
          </cell>
        </row>
        <row r="1001">
          <cell r="A1001" t="str">
            <v>001.17.03165</v>
          </cell>
          <cell r="B1001" t="str">
            <v>Fornecimento e Instalação de Condulete de Alumínio Tipo """"TB"""", C/ Tampa, 1 1/2""""</v>
          </cell>
          <cell r="C1001" t="str">
            <v>UN</v>
          </cell>
          <cell r="D1001">
            <v>22.030100000000001</v>
          </cell>
        </row>
        <row r="1002">
          <cell r="A1002" t="str">
            <v>001.17.03166</v>
          </cell>
          <cell r="B1002" t="str">
            <v>Fornecimento e Instalação de Condulete de Alumínio Tipo """"TB"""", C/ Tampa, 2""""</v>
          </cell>
          <cell r="C1002" t="str">
            <v>UN</v>
          </cell>
          <cell r="D1002">
            <v>29.5501</v>
          </cell>
        </row>
        <row r="1003">
          <cell r="A1003" t="str">
            <v>001.17.03167</v>
          </cell>
          <cell r="B1003" t="str">
            <v>Fornecimento e Instalação de Condulete de Alumínio Tipo """"TB"""", C/ Tampa, 2  1/2""""</v>
          </cell>
          <cell r="C1003" t="str">
            <v>UN</v>
          </cell>
          <cell r="D1003">
            <v>59.510100000000001</v>
          </cell>
        </row>
        <row r="1004">
          <cell r="A1004" t="str">
            <v>001.17.03168</v>
          </cell>
          <cell r="B1004" t="str">
            <v>Fornecimento e Instalação de Condulete de Alumínio Tipo """"X"""", S/ Tampa, 1/2""""</v>
          </cell>
          <cell r="C1004" t="str">
            <v>UN</v>
          </cell>
          <cell r="D1004">
            <v>6.3350999999999997</v>
          </cell>
        </row>
        <row r="1005">
          <cell r="A1005" t="str">
            <v>001.17.03169</v>
          </cell>
          <cell r="B1005" t="str">
            <v>Fornecimento e Instalação de Condulete de Alumínio Tipo """"X"""", S/ Tampa, 3/4""""</v>
          </cell>
          <cell r="C1005" t="str">
            <v>UN</v>
          </cell>
          <cell r="D1005">
            <v>6.3350999999999997</v>
          </cell>
        </row>
        <row r="1006">
          <cell r="A1006" t="str">
            <v>001.17.03170</v>
          </cell>
          <cell r="B1006" t="str">
            <v>Fornecimento e Instalação de Condulete de Alumínio Tipo """"X"""", S/ Tampa, 1""""</v>
          </cell>
          <cell r="C1006" t="str">
            <v>UN</v>
          </cell>
          <cell r="D1006">
            <v>9.3651</v>
          </cell>
        </row>
        <row r="1007">
          <cell r="A1007" t="str">
            <v>001.17.03171</v>
          </cell>
          <cell r="B1007" t="str">
            <v>Fornecimento e Instalação de Condulete de Alumínio Tipo """"X"""", C/ Tampa, 1 1/4""""</v>
          </cell>
          <cell r="C1007" t="str">
            <v>UN</v>
          </cell>
          <cell r="D1007">
            <v>16.421299999999999</v>
          </cell>
        </row>
        <row r="1008">
          <cell r="A1008" t="str">
            <v>001.17.03172</v>
          </cell>
          <cell r="B1008" t="str">
            <v>Fornecimento e Instalação de Condulete de Alumínio Tipo """"X"""", C/ Tampa, 1 1/2""""</v>
          </cell>
          <cell r="C1008" t="str">
            <v>UN</v>
          </cell>
          <cell r="D1008">
            <v>23.3813</v>
          </cell>
        </row>
        <row r="1009">
          <cell r="A1009" t="str">
            <v>001.17.03173</v>
          </cell>
          <cell r="B1009" t="str">
            <v>Fornecimento e Instalação de Condulete de Alumínio Tipo """"X"""", C/ Tampa, 2""""</v>
          </cell>
          <cell r="C1009" t="str">
            <v>UN</v>
          </cell>
          <cell r="D1009">
            <v>31.321300000000001</v>
          </cell>
        </row>
        <row r="1010">
          <cell r="A1010" t="str">
            <v>001.17.03174</v>
          </cell>
          <cell r="B1010" t="str">
            <v>Fornecimento e Instalação de Condulete de Alumínio Tipo """"X"""", C/ Tampa, 2  1/2""""</v>
          </cell>
          <cell r="C1010" t="str">
            <v>UN</v>
          </cell>
          <cell r="D1010">
            <v>59.0413</v>
          </cell>
        </row>
        <row r="1011">
          <cell r="A1011" t="str">
            <v>001.17.03175</v>
          </cell>
          <cell r="B1011" t="str">
            <v>Fornecimento e Instalação de Tampa de Alumínio 1/2"""" e 3/4"""" 1 P</v>
          </cell>
          <cell r="C1011" t="str">
            <v>UN</v>
          </cell>
          <cell r="D1011">
            <v>1.7963</v>
          </cell>
        </row>
        <row r="1012">
          <cell r="A1012" t="str">
            <v>001.17.03176</v>
          </cell>
          <cell r="B1012" t="str">
            <v>Fornecimento e Instalação de Tampa de Alumínio 1/2"""" e 3/4"""" 1 P Red.</v>
          </cell>
          <cell r="C1012" t="str">
            <v>UN</v>
          </cell>
          <cell r="D1012">
            <v>1.7963</v>
          </cell>
        </row>
        <row r="1013">
          <cell r="A1013" t="str">
            <v>001.17.03177</v>
          </cell>
          <cell r="B1013" t="str">
            <v>Fornecimento e Instalação de Tampa de Alumínio 1/2"""" e 3/4"""" 1 P RJ 45</v>
          </cell>
          <cell r="C1013" t="str">
            <v>UN</v>
          </cell>
          <cell r="D1013">
            <v>1.7963</v>
          </cell>
        </row>
        <row r="1014">
          <cell r="A1014" t="str">
            <v>001.17.03178</v>
          </cell>
          <cell r="B1014" t="str">
            <v>Fornecimento e Instalação de Tampa de Alumínio 1/2"""" e 3/4"""" 2 P</v>
          </cell>
          <cell r="C1014" t="str">
            <v>UN</v>
          </cell>
          <cell r="D1014">
            <v>1.7963</v>
          </cell>
        </row>
        <row r="1015">
          <cell r="A1015" t="str">
            <v>001.17.03179</v>
          </cell>
          <cell r="B1015" t="str">
            <v>Fornecimento e Instalação de Tampa de Alumínio 1/2"""" e 3/4"""" 2 P Sep.</v>
          </cell>
          <cell r="C1015" t="str">
            <v>UN</v>
          </cell>
          <cell r="D1015">
            <v>1.7963</v>
          </cell>
        </row>
        <row r="1016">
          <cell r="A1016" t="str">
            <v>001.17.03181</v>
          </cell>
          <cell r="B1016" t="str">
            <v>Fornecimento e Instalação de Tampa de Alumínio 1/2"""" e 3/4"""" 2 P RJ 45</v>
          </cell>
          <cell r="C1016" t="str">
            <v>UN</v>
          </cell>
          <cell r="D1016">
            <v>1.7963</v>
          </cell>
        </row>
        <row r="1017">
          <cell r="A1017" t="str">
            <v>001.17.03183</v>
          </cell>
          <cell r="B1017" t="str">
            <v>Fornecimento e Instalação de Tampa de Alumínio 1/2"""" e 3/4"""" 3 P</v>
          </cell>
          <cell r="C1017" t="str">
            <v>UN</v>
          </cell>
          <cell r="D1017">
            <v>1.7963</v>
          </cell>
        </row>
        <row r="1018">
          <cell r="A1018" t="str">
            <v>001.17.03185</v>
          </cell>
          <cell r="B1018" t="str">
            <v>Fornecimento e Instalação de Tampa de Alumínio 1/2"""" e 3/4"""" Cega</v>
          </cell>
          <cell r="C1018" t="str">
            <v>UN</v>
          </cell>
          <cell r="D1018">
            <v>1.7963</v>
          </cell>
        </row>
        <row r="1019">
          <cell r="A1019" t="str">
            <v>001.17.03187</v>
          </cell>
          <cell r="B1019" t="str">
            <v>Fornecimento e Instalação de Tampa de Alumínio 1"""" 1 P</v>
          </cell>
          <cell r="C1019" t="str">
            <v>UN</v>
          </cell>
          <cell r="D1019">
            <v>2.2763</v>
          </cell>
        </row>
        <row r="1020">
          <cell r="A1020" t="str">
            <v>001.17.03189</v>
          </cell>
          <cell r="B1020" t="str">
            <v>Fornecimento e Instalação de Tampa de Alumínio 1"""" 1 P Red.</v>
          </cell>
          <cell r="C1020" t="str">
            <v>UN</v>
          </cell>
          <cell r="D1020">
            <v>2.2763</v>
          </cell>
        </row>
        <row r="1021">
          <cell r="A1021" t="str">
            <v>001.17.03191</v>
          </cell>
          <cell r="B1021" t="str">
            <v>Fornecimento e Instalação de Tampa de Alumínio 1"""" 1 P RJ 45</v>
          </cell>
          <cell r="C1021" t="str">
            <v>UN</v>
          </cell>
          <cell r="D1021">
            <v>2.2763</v>
          </cell>
        </row>
        <row r="1022">
          <cell r="A1022" t="str">
            <v>001.17.03193</v>
          </cell>
          <cell r="B1022" t="str">
            <v>Fornecimento e Instalação de Tampa de Alumínio 1"""" 2 P</v>
          </cell>
          <cell r="C1022" t="str">
            <v>UN</v>
          </cell>
          <cell r="D1022">
            <v>2.2763</v>
          </cell>
        </row>
        <row r="1023">
          <cell r="A1023" t="str">
            <v>001.17.03195</v>
          </cell>
          <cell r="B1023" t="str">
            <v>Fornecimento e Instalação de Tampa de Alumínio 1"""" 2 P Sep.</v>
          </cell>
          <cell r="C1023" t="str">
            <v>UN</v>
          </cell>
          <cell r="D1023">
            <v>2.2763</v>
          </cell>
        </row>
        <row r="1024">
          <cell r="A1024" t="str">
            <v>001.17.03197</v>
          </cell>
          <cell r="B1024" t="str">
            <v>Fornecimento e Instalação de Tampa de Alumínio 1"""" 2 P RJ 45</v>
          </cell>
          <cell r="C1024" t="str">
            <v>UN</v>
          </cell>
          <cell r="D1024">
            <v>2.2763</v>
          </cell>
        </row>
        <row r="1025">
          <cell r="A1025" t="str">
            <v>001.17.03199</v>
          </cell>
          <cell r="B1025" t="str">
            <v>Fornecimento e Instalação de Tampa de Alumínio 1"""" 3 P</v>
          </cell>
          <cell r="C1025" t="str">
            <v>UN</v>
          </cell>
          <cell r="D1025">
            <v>2.2763</v>
          </cell>
        </row>
        <row r="1026">
          <cell r="A1026" t="str">
            <v>001.17.03201</v>
          </cell>
          <cell r="B1026" t="str">
            <v>Fornecimento e Instalação de Tampa de Alumínio 1"""" Cega</v>
          </cell>
          <cell r="C1026" t="str">
            <v>UN</v>
          </cell>
          <cell r="D1026">
            <v>2.2763</v>
          </cell>
        </row>
        <row r="1027">
          <cell r="A1027" t="str">
            <v>001.17.03600</v>
          </cell>
          <cell r="B1027" t="str">
            <v>Fornecimento e instalação de caixa metálica com tampa parafusada de Embutir de 20.00x20.00x10.00 cm</v>
          </cell>
          <cell r="C1027" t="str">
            <v>UN</v>
          </cell>
          <cell r="D1027">
            <v>27.677399999999999</v>
          </cell>
        </row>
        <row r="1028">
          <cell r="A1028" t="str">
            <v>001.17.03620</v>
          </cell>
          <cell r="B1028" t="str">
            <v>Fornecimento e instalação de caixa metálica com tampa parafusada de Embutir de 25.00x25.00x12.00 cm</v>
          </cell>
          <cell r="C1028" t="str">
            <v>UN</v>
          </cell>
          <cell r="D1028">
            <v>34.0961</v>
          </cell>
        </row>
        <row r="1029">
          <cell r="A1029" t="str">
            <v>001.17.03640</v>
          </cell>
          <cell r="B1029" t="str">
            <v>Fornecimento e instalação de caixa metálica com tampa parafusada de Embutir 30.00x30.00x15.00 cm</v>
          </cell>
          <cell r="C1029" t="str">
            <v>UN</v>
          </cell>
          <cell r="D1029">
            <v>47.6509</v>
          </cell>
        </row>
        <row r="1030">
          <cell r="A1030" t="str">
            <v>001.17.03660</v>
          </cell>
          <cell r="B1030" t="str">
            <v>Fornecimento e instalação de caixa metálica com tampa parafusada de Embutir 40.00x40.00x15.00 cm</v>
          </cell>
          <cell r="C1030" t="str">
            <v>UN</v>
          </cell>
          <cell r="D1030">
            <v>71.347800000000007</v>
          </cell>
        </row>
        <row r="1031">
          <cell r="A1031" t="str">
            <v>001.17.03680</v>
          </cell>
          <cell r="B1031" t="str">
            <v>Fornecimento e instalação de caixa metálica com tampa parafusada de Embutir 50.00x50.00x15.00 cm</v>
          </cell>
          <cell r="C1031" t="str">
            <v>UN</v>
          </cell>
          <cell r="D1031">
            <v>91.437799999999996</v>
          </cell>
        </row>
        <row r="1032">
          <cell r="A1032" t="str">
            <v>001.17.03820</v>
          </cell>
          <cell r="B1032" t="str">
            <v>Fornecimento e instalação de Quadro Metálico De  80 x 60 x 25 cm C/Porta P/ Comando</v>
          </cell>
          <cell r="C1032" t="str">
            <v>UN</v>
          </cell>
          <cell r="D1032">
            <v>285.25560000000002</v>
          </cell>
        </row>
        <row r="1033">
          <cell r="A1033" t="str">
            <v>001.17.03840</v>
          </cell>
          <cell r="B1033" t="str">
            <v>Fornecimento e instalação de Quadro Metálico De  60x 60x20 cm C/Porta P/ Comando</v>
          </cell>
          <cell r="C1033" t="str">
            <v>UN</v>
          </cell>
          <cell r="D1033">
            <v>290.11869999999999</v>
          </cell>
        </row>
        <row r="1034">
          <cell r="A1034" t="str">
            <v>001.17.03850</v>
          </cell>
          <cell r="B1034" t="str">
            <v>Fornecimento e instalação de Quadro De Distribuicao P/ 01- 03 Circuitos De Sobrepor, Pvc, Eletromar ou Mesmo Padrão</v>
          </cell>
          <cell r="C1034" t="str">
            <v>UN</v>
          </cell>
          <cell r="D1034">
            <v>33.127800000000001</v>
          </cell>
        </row>
        <row r="1035">
          <cell r="A1035" t="str">
            <v>001.17.03855</v>
          </cell>
          <cell r="B1035" t="str">
            <v>Fornecimento e instalação de Quadro De Distribuicao P/ 04 - 06 Circuitos De Sobrepor, Pvc, Eletromar ou Mesmo Padrão</v>
          </cell>
          <cell r="C1035" t="str">
            <v>UN</v>
          </cell>
          <cell r="D1035">
            <v>42.2378</v>
          </cell>
        </row>
        <row r="1036">
          <cell r="A1036" t="str">
            <v>001.17.03860</v>
          </cell>
          <cell r="B1036" t="str">
            <v>Fornecimento e instalação de Quadro De Dist Embutir Metálico Com Porta P/ 06 Circuitos</v>
          </cell>
          <cell r="C1036" t="str">
            <v>UN</v>
          </cell>
          <cell r="D1036">
            <v>36.1678</v>
          </cell>
        </row>
        <row r="1037">
          <cell r="A1037" t="str">
            <v>001.17.03880</v>
          </cell>
          <cell r="B1037" t="str">
            <v>Fornecimento e instalação de Quadro De Dist Embutir Metálico Com Porta P/ 12 Circuitos</v>
          </cell>
          <cell r="C1037" t="str">
            <v>UN</v>
          </cell>
          <cell r="D1037">
            <v>46.957799999999999</v>
          </cell>
        </row>
        <row r="1038">
          <cell r="A1038" t="str">
            <v>001.17.03900</v>
          </cell>
          <cell r="B1038" t="str">
            <v>Fornecimento e instalação de Quadro De Dist Embutir Metálico Com Porta P/ 18 Circuitos</v>
          </cell>
          <cell r="C1038" t="str">
            <v>UN</v>
          </cell>
          <cell r="D1038">
            <v>85.844800000000006</v>
          </cell>
        </row>
        <row r="1039">
          <cell r="A1039" t="str">
            <v>001.17.03920</v>
          </cell>
          <cell r="B1039" t="str">
            <v>Fornecimento e instalação de Quadro De Dist Tripolar Embutir C/ Barramento Com Porta 20 Circuitos 100 A</v>
          </cell>
          <cell r="C1039" t="str">
            <v>UN</v>
          </cell>
          <cell r="D1039">
            <v>134.12479999999999</v>
          </cell>
        </row>
        <row r="1040">
          <cell r="A1040" t="str">
            <v>001.17.03980</v>
          </cell>
          <cell r="B1040" t="str">
            <v>Fornecimento e instalação de Quadro De Dist Tripolar Embutir C/ Barramento Com Porta 24 Circuitos 100 A</v>
          </cell>
          <cell r="C1040" t="str">
            <v>UN</v>
          </cell>
          <cell r="D1040">
            <v>183.55170000000001</v>
          </cell>
        </row>
        <row r="1041">
          <cell r="A1041" t="str">
            <v>001.17.04000</v>
          </cell>
          <cell r="B1041" t="str">
            <v>Fornecimento e instalação de Quadro De Dist Tripolar Embutir C/ Barramento Com Porta 40 Circuitos 100 A</v>
          </cell>
          <cell r="C1041" t="str">
            <v>UN</v>
          </cell>
          <cell r="D1041">
            <v>418.18869999999998</v>
          </cell>
        </row>
        <row r="1042">
          <cell r="A1042" t="str">
            <v>001.17.04020</v>
          </cell>
          <cell r="B1042" t="str">
            <v>Fornecimento e instalação de Quadro De Dist Tripolar Embutir C/ Barramento Com Porta 50 Circuitos 100 A</v>
          </cell>
          <cell r="C1042" t="str">
            <v>UN</v>
          </cell>
          <cell r="D1042">
            <v>570.69560000000001</v>
          </cell>
        </row>
        <row r="1043">
          <cell r="A1043" t="str">
            <v>001.17.04060</v>
          </cell>
          <cell r="B1043" t="str">
            <v>Fornecimento e instalação de Quadro De Dist Tripolar Embutir C/ Barramento Com Porta 32 Circuitos 100 A</v>
          </cell>
          <cell r="C1043" t="str">
            <v>UN</v>
          </cell>
          <cell r="D1043">
            <v>197.90170000000001</v>
          </cell>
        </row>
        <row r="1044">
          <cell r="A1044" t="str">
            <v>001.17.04200</v>
          </cell>
          <cell r="B1044" t="str">
            <v>Fornecimento e Instalação de Disjuntor monofásico EL 10A da marca Eletromar ou Mesmo Padrão (UL)</v>
          </cell>
          <cell r="C1044" t="str">
            <v>UN</v>
          </cell>
          <cell r="D1044">
            <v>6.3827999999999996</v>
          </cell>
        </row>
        <row r="1045">
          <cell r="A1045" t="str">
            <v>001.17.04202</v>
          </cell>
          <cell r="B1045" t="str">
            <v>Fornecimento e Instalação de Disjuntor monofásico EL 15A da marca Eletromar ou Mesmo Padrão (UL)</v>
          </cell>
          <cell r="C1045" t="str">
            <v>UN</v>
          </cell>
          <cell r="D1045">
            <v>6.5027999999999997</v>
          </cell>
        </row>
        <row r="1046">
          <cell r="A1046" t="str">
            <v>001.17.04203</v>
          </cell>
          <cell r="B1046" t="str">
            <v>Fornecimento e Instalação de Disjuntor monofásico EL 20A da marca Eletromar ou Mesmo Padrão (UL)</v>
          </cell>
          <cell r="C1046" t="str">
            <v>UN</v>
          </cell>
          <cell r="D1046">
            <v>6.4518000000000004</v>
          </cell>
        </row>
        <row r="1047">
          <cell r="A1047" t="str">
            <v>001.17.04204</v>
          </cell>
          <cell r="B1047" t="str">
            <v>Fornecimento e Instalação de Disjuntor monofásico EL 25A da marca Eletromar ou Mesmo Padrão (UL)</v>
          </cell>
          <cell r="C1047" t="str">
            <v>UN</v>
          </cell>
          <cell r="D1047">
            <v>6.4518000000000004</v>
          </cell>
        </row>
        <row r="1048">
          <cell r="A1048" t="str">
            <v>001.17.04205</v>
          </cell>
          <cell r="B1048" t="str">
            <v>Fornecimento e Instalação de Disjuntor monofásico EL 30A da marca Eletromar ou Mesmo Padrão (UL)</v>
          </cell>
          <cell r="C1048" t="str">
            <v>UN</v>
          </cell>
          <cell r="D1048">
            <v>6.4428000000000001</v>
          </cell>
        </row>
        <row r="1049">
          <cell r="A1049" t="str">
            <v>001.17.04206</v>
          </cell>
          <cell r="B1049" t="str">
            <v>Fornecimento e Instalação de Disjuntor monofásico EL 35A da marca Eletromar ou Mesmo Padrão (UL)</v>
          </cell>
          <cell r="C1049" t="str">
            <v>UN</v>
          </cell>
          <cell r="D1049">
            <v>9.8287999999999993</v>
          </cell>
        </row>
        <row r="1050">
          <cell r="A1050" t="str">
            <v>001.17.04207</v>
          </cell>
          <cell r="B1050" t="str">
            <v>Fornecimento e Instalação de Disjuntor monofásico EL 40A da marca Eletromar ou Mesmo Padrão (UL)</v>
          </cell>
          <cell r="C1050" t="str">
            <v>UN</v>
          </cell>
          <cell r="D1050">
            <v>9.7338000000000005</v>
          </cell>
        </row>
        <row r="1051">
          <cell r="A1051" t="str">
            <v>001.17.04208</v>
          </cell>
          <cell r="B1051" t="str">
            <v>Fornecimento e Instalação de Disjuntor monofásico EL 50A da marca Eletromar ou Mesmo Padrão (UL)</v>
          </cell>
          <cell r="C1051" t="str">
            <v>UN</v>
          </cell>
          <cell r="D1051">
            <v>9.0527999999999995</v>
          </cell>
        </row>
        <row r="1052">
          <cell r="A1052" t="str">
            <v>001.17.04210</v>
          </cell>
          <cell r="B1052" t="str">
            <v>Fornecimento e Instalação de Disjuntor monofásico EL 60A da marca Eletromar ou Mesmo Padrão (UL)</v>
          </cell>
          <cell r="C1052" t="str">
            <v>UN</v>
          </cell>
          <cell r="D1052">
            <v>14.152799999999999</v>
          </cell>
        </row>
        <row r="1053">
          <cell r="A1053" t="str">
            <v>001.17.04212</v>
          </cell>
          <cell r="B1053" t="str">
            <v>Fornecimento e Instalação de Disjuntor monofásico EL 70A da marca Eletromar ou Mesmo Padrão (UL)</v>
          </cell>
          <cell r="C1053" t="str">
            <v>UN</v>
          </cell>
          <cell r="D1053">
            <v>14.152799999999999</v>
          </cell>
        </row>
        <row r="1054">
          <cell r="A1054" t="str">
            <v>001.17.04214</v>
          </cell>
          <cell r="B1054" t="str">
            <v>Fornecimento e Instalação de Disjuntor bifásico EL 10A da marca Eletromar ou Mesmo Padrão (UL)</v>
          </cell>
          <cell r="C1054" t="str">
            <v>UN</v>
          </cell>
          <cell r="D1054">
            <v>32.344799999999999</v>
          </cell>
        </row>
        <row r="1055">
          <cell r="A1055" t="str">
            <v>001.17.04216</v>
          </cell>
          <cell r="B1055" t="str">
            <v>Fornecimento e Instalação de Disjuntor bifásico EL 15A da marca Eletromar ou Mesmo Padrão (UL)</v>
          </cell>
          <cell r="C1055" t="str">
            <v>UN</v>
          </cell>
          <cell r="D1055">
            <v>30.945799999999998</v>
          </cell>
        </row>
        <row r="1056">
          <cell r="A1056" t="str">
            <v>001.17.04218</v>
          </cell>
          <cell r="B1056" t="str">
            <v>Fornecimento e Instalação de Disjuntor bifásico EL 20A da marca Eletromar ou Mesmo Padrão (UL)</v>
          </cell>
          <cell r="C1056" t="str">
            <v>UN</v>
          </cell>
          <cell r="D1056">
            <v>30.945799999999998</v>
          </cell>
        </row>
        <row r="1057">
          <cell r="A1057" t="str">
            <v>001.17.04220</v>
          </cell>
          <cell r="B1057" t="str">
            <v>Fornecimento e Instalação de Disjuntor bifásico EL 25A da marca Eletromar ou Mesmo Padrão (UL)</v>
          </cell>
          <cell r="C1057" t="str">
            <v>UN</v>
          </cell>
          <cell r="D1057">
            <v>30.945799999999998</v>
          </cell>
        </row>
        <row r="1058">
          <cell r="A1058" t="str">
            <v>001.17.04222</v>
          </cell>
          <cell r="B1058" t="str">
            <v>Fornecimento e Instalação de Disjuntor bifásico EL 30A da marca Eletromar ou Mesmo Padrão (UL)</v>
          </cell>
          <cell r="C1058" t="str">
            <v>UN</v>
          </cell>
          <cell r="D1058">
            <v>30.945799999999998</v>
          </cell>
        </row>
        <row r="1059">
          <cell r="A1059" t="str">
            <v>001.17.04224</v>
          </cell>
          <cell r="B1059" t="str">
            <v>Fornecimento e Instalação de Disjuntor bifásico EL 35A da marca Eletromar ou Mesmo Padrão (UL)</v>
          </cell>
          <cell r="C1059" t="str">
            <v>UN</v>
          </cell>
          <cell r="D1059">
            <v>32.344799999999999</v>
          </cell>
        </row>
        <row r="1060">
          <cell r="A1060" t="str">
            <v>001.17.04226</v>
          </cell>
          <cell r="B1060" t="str">
            <v>Fornecimento e Instalação de Disjuntor bifásico EL 40A da marca Eletromar ou Mesmo Padrão (UL)</v>
          </cell>
          <cell r="C1060" t="str">
            <v>UN</v>
          </cell>
          <cell r="D1060">
            <v>32.344799999999999</v>
          </cell>
        </row>
        <row r="1061">
          <cell r="A1061" t="str">
            <v>001.17.04228</v>
          </cell>
          <cell r="B1061" t="str">
            <v>Fornecimento e Instalação de Disjuntor bifásico EL 50A da marca Eletromar ou Mesmo Padrão (UL))</v>
          </cell>
          <cell r="C1061" t="str">
            <v>UN</v>
          </cell>
          <cell r="D1061">
            <v>32.344799999999999</v>
          </cell>
        </row>
        <row r="1062">
          <cell r="A1062" t="str">
            <v>001.17.04230</v>
          </cell>
          <cell r="B1062" t="str">
            <v>Fornecimento e Instalação de Disjuntor bifásico EL 60A da marca Eletromar ou Mesmo Padrão (UL)</v>
          </cell>
          <cell r="C1062" t="str">
            <v>UN</v>
          </cell>
          <cell r="D1062">
            <v>46.3628</v>
          </cell>
        </row>
        <row r="1063">
          <cell r="A1063" t="str">
            <v>001.17.04231</v>
          </cell>
          <cell r="B1063" t="str">
            <v>Fornecimento e Instalação de Disjuntor bifásico EL 70A da marca Eletromar ou Mesmo Padrão (UL)</v>
          </cell>
          <cell r="C1063" t="str">
            <v>UN</v>
          </cell>
          <cell r="D1063">
            <v>47.0608</v>
          </cell>
        </row>
        <row r="1064">
          <cell r="A1064" t="str">
            <v>001.17.04232</v>
          </cell>
          <cell r="B1064" t="str">
            <v>Fornecimento e Instalação de Disjuntor bifásico EL 90A da marca Eletromar ou Mesmo Padrão (UL)</v>
          </cell>
          <cell r="C1064" t="str">
            <v>UN</v>
          </cell>
          <cell r="D1064">
            <v>47.0608</v>
          </cell>
        </row>
        <row r="1065">
          <cell r="A1065" t="str">
            <v>001.17.04233</v>
          </cell>
          <cell r="B1065" t="str">
            <v>Fornecimento e Instalação de Disjuntor bifásico EL 100A da marca Eletromar ou Mesmo Padrão (UL)</v>
          </cell>
          <cell r="C1065" t="str">
            <v>UN</v>
          </cell>
          <cell r="D1065">
            <v>46.3628</v>
          </cell>
        </row>
        <row r="1066">
          <cell r="A1066" t="str">
            <v>001.17.04234</v>
          </cell>
          <cell r="B1066" t="str">
            <v>Fornecimento e Instalação de Disjuntor trifásico EL 10A  C da marca Eletromar ou Mesmo Padrão (UL)</v>
          </cell>
          <cell r="C1066" t="str">
            <v>UN</v>
          </cell>
          <cell r="D1066">
            <v>37.5886</v>
          </cell>
        </row>
        <row r="1067">
          <cell r="A1067" t="str">
            <v>001.17.04235</v>
          </cell>
          <cell r="B1067" t="str">
            <v>Fornecimento e Instalação de Disjuntor trifásico EL 15A  C da marca Eletromar ou Mesmo Padrão (UL)</v>
          </cell>
          <cell r="C1067" t="str">
            <v>UN</v>
          </cell>
          <cell r="D1067">
            <v>38.156599999999997</v>
          </cell>
        </row>
        <row r="1068">
          <cell r="A1068" t="str">
            <v>001.17.04236</v>
          </cell>
          <cell r="B1068" t="str">
            <v>Fornecimento e Instalação de Disjuntor trifásico EL 20A  C da marca Eletromar ou Mesmo Padrão (UL)</v>
          </cell>
          <cell r="C1068" t="str">
            <v>UN</v>
          </cell>
          <cell r="D1068">
            <v>36.9026</v>
          </cell>
        </row>
        <row r="1069">
          <cell r="A1069" t="str">
            <v>001.17.04237</v>
          </cell>
          <cell r="B1069" t="str">
            <v>Fornecimento e Instalação de Disjuntor trifásico EL 25A  C da marca Eletromar ou Mesmo Padrão (UL)</v>
          </cell>
          <cell r="C1069" t="str">
            <v>UN</v>
          </cell>
          <cell r="D1069">
            <v>37.0396</v>
          </cell>
        </row>
        <row r="1070">
          <cell r="A1070" t="str">
            <v>001.17.04238</v>
          </cell>
          <cell r="B1070" t="str">
            <v>Fornecimento e Instalação de Disjuntor trifásico EL 30A  C da marca Eletromar ou Mesmo Padrão (UL)</v>
          </cell>
          <cell r="C1070" t="str">
            <v>UN</v>
          </cell>
          <cell r="D1070">
            <v>37.459600000000002</v>
          </cell>
        </row>
        <row r="1071">
          <cell r="A1071" t="str">
            <v>001.17.04239</v>
          </cell>
          <cell r="B1071" t="str">
            <v>Fornecimento e Instalação de Disjuntor trifásico EL 35A  C da marca Eletromar ou Mesmo Padrão (UL)</v>
          </cell>
          <cell r="C1071" t="str">
            <v>UN</v>
          </cell>
          <cell r="D1071">
            <v>36.9026</v>
          </cell>
        </row>
        <row r="1072">
          <cell r="A1072" t="str">
            <v>001.17.04240</v>
          </cell>
          <cell r="B1072" t="str">
            <v>Fornecimento e Instalação de Disjuntor trifásico EL 40A  C da marca Eletromar ou Mesmo Padrão (UL)</v>
          </cell>
          <cell r="C1072" t="str">
            <v>UN</v>
          </cell>
          <cell r="D1072">
            <v>38.098599999999998</v>
          </cell>
        </row>
        <row r="1073">
          <cell r="A1073" t="str">
            <v>001.17.04241</v>
          </cell>
          <cell r="B1073" t="str">
            <v>Fornecimento e Instalação de Disjuntor trifásico EL 50A  C da marca Eletromar ou Mesmo Padrão (UL)</v>
          </cell>
          <cell r="C1073" t="str">
            <v>UN</v>
          </cell>
          <cell r="D1073">
            <v>38.818600000000004</v>
          </cell>
        </row>
        <row r="1074">
          <cell r="A1074" t="str">
            <v>001.17.04242</v>
          </cell>
          <cell r="B1074" t="str">
            <v>Fornecimento e Instalação de Disjuntor trifásico EL 60A  C da marca Eletromar ou Mesmo Padrão (UL)</v>
          </cell>
          <cell r="C1074" t="str">
            <v>UN</v>
          </cell>
          <cell r="D1074">
            <v>56.241599999999998</v>
          </cell>
        </row>
        <row r="1075">
          <cell r="A1075" t="str">
            <v>001.17.04243</v>
          </cell>
          <cell r="B1075" t="str">
            <v>Fornecimento e Instalação de Disjuntor trifásico EL 70A  C da marca Eletromar ou Mesmo Padrão (UL)</v>
          </cell>
          <cell r="C1075" t="str">
            <v>UN</v>
          </cell>
          <cell r="D1075">
            <v>56.241599999999998</v>
          </cell>
        </row>
        <row r="1076">
          <cell r="A1076" t="str">
            <v>001.17.04244</v>
          </cell>
          <cell r="B1076" t="str">
            <v>Fornecimento e Instalação de Disjuntor trifásico EL 90A  C da marca Eletromar ou Mesmo Padrão (UL)</v>
          </cell>
          <cell r="C1076" t="str">
            <v>UN</v>
          </cell>
          <cell r="D1076">
            <v>56.241599999999998</v>
          </cell>
        </row>
        <row r="1077">
          <cell r="A1077" t="str">
            <v>001.17.04245</v>
          </cell>
          <cell r="B1077" t="str">
            <v>Fornecimento e Instalação de Disjuntor trifásico EL 100A  C da marca Eletromar ou Mesmo Padrão (UL)</v>
          </cell>
          <cell r="C1077" t="str">
            <v>UN</v>
          </cell>
          <cell r="D1077">
            <v>56.241599999999998</v>
          </cell>
        </row>
        <row r="1078">
          <cell r="A1078" t="str">
            <v>001.17.04246</v>
          </cell>
          <cell r="B1078" t="str">
            <v>Fornecimento e Instalação de Disjuntor trifásico EL 120A  CA da marca Eletromar ou Mesmo Padrão (UL)</v>
          </cell>
          <cell r="C1078" t="str">
            <v>UN</v>
          </cell>
          <cell r="D1078">
            <v>168.3416</v>
          </cell>
        </row>
        <row r="1079">
          <cell r="A1079" t="str">
            <v>001.17.04247</v>
          </cell>
          <cell r="B1079" t="str">
            <v>Fornecimento e Instalação de Disjuntor trifásico EL 125A  CA da marca Eletromar ou Mesmo Padrão (UL)</v>
          </cell>
          <cell r="C1079" t="str">
            <v>UN</v>
          </cell>
          <cell r="D1079">
            <v>166.66159999999999</v>
          </cell>
        </row>
        <row r="1080">
          <cell r="A1080" t="str">
            <v>001.17.04248</v>
          </cell>
          <cell r="B1080" t="str">
            <v>Fornecimento e Instalação de Disjuntor trifásico EL 150A  CA da marca Eletromar ou Mesmo Padrão (UL)</v>
          </cell>
          <cell r="C1080" t="str">
            <v>UN</v>
          </cell>
          <cell r="D1080">
            <v>157.05160000000001</v>
          </cell>
        </row>
        <row r="1081">
          <cell r="A1081" t="str">
            <v>001.17.04249</v>
          </cell>
          <cell r="B1081" t="str">
            <v>Fornecimento e Instalação de Disjuntor trifásico EL 175A  CA da marca Eletromar ou Mesmo Padrão (UL)</v>
          </cell>
          <cell r="C1081" t="str">
            <v>UN</v>
          </cell>
          <cell r="D1081">
            <v>157.05160000000001</v>
          </cell>
        </row>
        <row r="1082">
          <cell r="A1082" t="str">
            <v>001.17.04250</v>
          </cell>
          <cell r="B1082" t="str">
            <v>Fornecimento e Instalação de Disjuntor trifásico EL 200A  CA da marca Eletromar ou Mesmo Padrão (UL)</v>
          </cell>
          <cell r="C1082" t="str">
            <v>UN</v>
          </cell>
          <cell r="D1082">
            <v>157.05160000000001</v>
          </cell>
        </row>
        <row r="1083">
          <cell r="A1083" t="str">
            <v>001.17.04251</v>
          </cell>
          <cell r="B1083" t="str">
            <v>Fornecimento e Instalação de Disjuntor trifásico EL 225A  CA da marca Eletromar ou Mesmo Padrão (UL)</v>
          </cell>
          <cell r="C1083" t="str">
            <v>UN</v>
          </cell>
          <cell r="D1083">
            <v>166.66159999999999</v>
          </cell>
        </row>
        <row r="1084">
          <cell r="A1084" t="str">
            <v>001.17.04252</v>
          </cell>
          <cell r="B1084" t="str">
            <v>Fornecimento e Instalação de Disjuntor trifásico EL 250A  CA da marca Eletromar ou Mesmo Padrão (UL)</v>
          </cell>
          <cell r="C1084" t="str">
            <v>UN</v>
          </cell>
          <cell r="D1084">
            <v>435.9076</v>
          </cell>
        </row>
        <row r="1085">
          <cell r="A1085" t="str">
            <v>001.17.04253</v>
          </cell>
          <cell r="B1085" t="str">
            <v>Fornecimento e Instalação de Disjuntor trifásico EL 300A  KI da marca Eletromar ou Mesmo Padrão (UL)</v>
          </cell>
          <cell r="C1085" t="str">
            <v>UN</v>
          </cell>
          <cell r="D1085">
            <v>1739.0686000000001</v>
          </cell>
        </row>
        <row r="1086">
          <cell r="A1086" t="str">
            <v>001.17.04254</v>
          </cell>
          <cell r="B1086" t="str">
            <v>Fornecimento e Instalação de Disjuntor trifásico EL 350A  KI da marca Eletromar ou Mesmo Padrão (UL)</v>
          </cell>
          <cell r="C1086" t="str">
            <v>UN</v>
          </cell>
          <cell r="D1086">
            <v>1739.0686000000001</v>
          </cell>
        </row>
        <row r="1087">
          <cell r="A1087" t="str">
            <v>001.17.04255</v>
          </cell>
          <cell r="B1087" t="str">
            <v>Fornecimento e Instalação de Disjuntor trifásico EL 400A  KI da marca Eletromar ou Mesmo Padrão (UL)</v>
          </cell>
          <cell r="C1087" t="str">
            <v>UN</v>
          </cell>
          <cell r="D1087">
            <v>1657.1786</v>
          </cell>
        </row>
        <row r="1088">
          <cell r="A1088" t="str">
            <v>001.17.04256</v>
          </cell>
          <cell r="B1088" t="str">
            <v>Fornecimento e Instalação de Disjuntor trifásico EL 500A  LI da marca Eletromar ou Mesmo Padrão (UL)</v>
          </cell>
          <cell r="C1088" t="str">
            <v>UN</v>
          </cell>
          <cell r="D1088">
            <v>2994.7356</v>
          </cell>
        </row>
        <row r="1089">
          <cell r="A1089" t="str">
            <v>001.17.04257</v>
          </cell>
          <cell r="B1089" t="str">
            <v>Fornecimento e Instalação de Disjuntor trifásico EL 600A  LI da marca Eletromar ou Mesmo Padrão (UL)</v>
          </cell>
          <cell r="C1089" t="str">
            <v>UN</v>
          </cell>
          <cell r="D1089">
            <v>2994.7356</v>
          </cell>
        </row>
        <row r="1090">
          <cell r="A1090" t="str">
            <v>001.17.04258</v>
          </cell>
          <cell r="B1090" t="str">
            <v>Fornecimento e Instalação de Disjuntor trifásico EL 630A  LI da marca Eletromar ou Mesmo Padrão (UL)</v>
          </cell>
          <cell r="C1090" t="str">
            <v>UN</v>
          </cell>
          <cell r="D1090">
            <v>2994.7356</v>
          </cell>
        </row>
        <row r="1091">
          <cell r="A1091" t="str">
            <v>001.17.04259</v>
          </cell>
          <cell r="B1091" t="str">
            <v>Fornecimento e Instalação de Disjuntor trifásico EL 700A  LI da marca Eletromar ou Mesmo Padrão (UL)</v>
          </cell>
          <cell r="C1091" t="str">
            <v>UN</v>
          </cell>
          <cell r="D1091">
            <v>5358.4516000000003</v>
          </cell>
        </row>
        <row r="1092">
          <cell r="A1092" t="str">
            <v>001.17.04260</v>
          </cell>
          <cell r="B1092" t="str">
            <v>Fornecimento e Instalação de Disjuntor trifásico EL 800A  LI da marca Eletromar ou Mesmo Padrão (UL)</v>
          </cell>
          <cell r="C1092" t="str">
            <v>UN</v>
          </cell>
          <cell r="D1092">
            <v>5358.4516000000003</v>
          </cell>
        </row>
        <row r="1093">
          <cell r="A1093" t="str">
            <v>001.17.04261</v>
          </cell>
          <cell r="B1093" t="str">
            <v>Fornecimento e Instalação de Disjuntor mini monopolar 6A B da marca Siemens ou Mesmo Padrão (DIN)</v>
          </cell>
          <cell r="C1093" t="str">
            <v>UN</v>
          </cell>
          <cell r="D1093">
            <v>24.9558</v>
          </cell>
        </row>
        <row r="1094">
          <cell r="A1094" t="str">
            <v>001.17.04263</v>
          </cell>
          <cell r="B1094" t="str">
            <v>Fornecimento e Instalação de Disjuntor mini monopolar 25A B da marca Siemens ou Mesmo Padrão (DIN)</v>
          </cell>
          <cell r="C1094" t="str">
            <v>UN</v>
          </cell>
          <cell r="D1094">
            <v>8.4428000000000001</v>
          </cell>
        </row>
        <row r="1095">
          <cell r="A1095" t="str">
            <v>001.17.04265</v>
          </cell>
          <cell r="B1095" t="str">
            <v>Fornecimento e Instalação de Disjuntor mini monopolar 32A B da marca Siemens ou Mesmo Padrão (DIN)</v>
          </cell>
          <cell r="C1095" t="str">
            <v>UN</v>
          </cell>
          <cell r="D1095">
            <v>8.5578000000000003</v>
          </cell>
        </row>
        <row r="1096">
          <cell r="A1096" t="str">
            <v>001.17.04267</v>
          </cell>
          <cell r="B1096" t="str">
            <v>Fornecimento e Instalação de Disjuntor mini bipolar 6A C da marca Siemens ou Mesmo Padrão (DIN)</v>
          </cell>
          <cell r="C1096" t="str">
            <v>UN</v>
          </cell>
          <cell r="D1096">
            <v>97.156800000000004</v>
          </cell>
        </row>
        <row r="1097">
          <cell r="A1097" t="str">
            <v>001.17.04269</v>
          </cell>
          <cell r="B1097" t="str">
            <v>Fornecimento e Instalação de Disjuntor mini bipolar 10A C da marca Siemens ou Mesmo Padrão (DIN)</v>
          </cell>
          <cell r="C1097" t="str">
            <v>UN</v>
          </cell>
          <cell r="D1097">
            <v>54.020800000000001</v>
          </cell>
        </row>
        <row r="1098">
          <cell r="A1098" t="str">
            <v>001.17.04271</v>
          </cell>
          <cell r="B1098" t="str">
            <v>Fornecimento e Instalação de Disjuntor mini bipolar 16A C da marca Siemens ou Mesmo Padrão (DIN)</v>
          </cell>
          <cell r="C1098" t="str">
            <v>UN</v>
          </cell>
          <cell r="D1098">
            <v>53.877800000000001</v>
          </cell>
        </row>
        <row r="1099">
          <cell r="A1099" t="str">
            <v>001.17.04273</v>
          </cell>
          <cell r="B1099" t="str">
            <v>Fornecimento e Instalação de Disjuntor mini bipolar 20A C da marca Siemens ou Mesmo Padrão (DIN)</v>
          </cell>
          <cell r="C1099" t="str">
            <v>UN</v>
          </cell>
          <cell r="D1099">
            <v>54.020800000000001</v>
          </cell>
        </row>
        <row r="1100">
          <cell r="A1100" t="str">
            <v>001.17.04275</v>
          </cell>
          <cell r="B1100" t="str">
            <v>Fornecimento e Instalação de Disjuntor mini bipolar 32A C da marca Siemens ou Mesmo Padrão (DIN)</v>
          </cell>
          <cell r="C1100" t="str">
            <v>UN</v>
          </cell>
          <cell r="D1100">
            <v>54.020800000000001</v>
          </cell>
        </row>
        <row r="1101">
          <cell r="A1101" t="str">
            <v>001.17.04277</v>
          </cell>
          <cell r="B1101" t="str">
            <v>Fornecimento e Instalação de Disjuntor mini bipolar 63A C da marca Siemens ou Mesmo Padrão (DIN)</v>
          </cell>
          <cell r="C1101" t="str">
            <v>UN</v>
          </cell>
          <cell r="D1101">
            <v>75.750799999999998</v>
          </cell>
        </row>
        <row r="1102">
          <cell r="A1102" t="str">
            <v>001.17.04279</v>
          </cell>
          <cell r="B1102" t="str">
            <v>Fornecimento e Instalação de Disjuntor mini bipolar 80A C da marca Siemens ou Mesmo Padrão (DIN)</v>
          </cell>
          <cell r="C1102" t="str">
            <v>UN</v>
          </cell>
          <cell r="D1102">
            <v>75.750799999999998</v>
          </cell>
        </row>
        <row r="1103">
          <cell r="A1103" t="str">
            <v>001.17.04281</v>
          </cell>
          <cell r="B1103" t="str">
            <v>Fornecimento e Instalação de Disjuntor mini bipolar 2A C da marca Siemens ou Mesmo Padrão (DIN)</v>
          </cell>
          <cell r="C1103" t="str">
            <v>UN</v>
          </cell>
          <cell r="D1103">
            <v>97.156800000000004</v>
          </cell>
        </row>
        <row r="1104">
          <cell r="A1104" t="str">
            <v>001.17.04283</v>
          </cell>
          <cell r="B1104" t="str">
            <v>Fornecimento e Instalação de Disjuntor mini tripolar G 13A C da marca Siemens ou Mesmo Padrão (DIN)</v>
          </cell>
          <cell r="C1104" t="str">
            <v>UN</v>
          </cell>
          <cell r="D1104">
            <v>60.380600000000001</v>
          </cell>
        </row>
        <row r="1105">
          <cell r="A1105" t="str">
            <v>001.17.04285</v>
          </cell>
          <cell r="B1105" t="str">
            <v>Fornecimento e Instalação de Disjuntor mini tripolar G 25A C da marca Siemens ou Mesmo Padrão (DIN)</v>
          </cell>
          <cell r="C1105" t="str">
            <v>UN</v>
          </cell>
          <cell r="D1105">
            <v>60.380600000000001</v>
          </cell>
        </row>
        <row r="1106">
          <cell r="A1106" t="str">
            <v>001.17.04287</v>
          </cell>
          <cell r="B1106" t="str">
            <v>Fornecimento e Instalação de Disjuntor mini tripolar G 32A C da marca Siemens ou Mesmo Padrão (DIN)</v>
          </cell>
          <cell r="C1106" t="str">
            <v>UN</v>
          </cell>
          <cell r="D1106">
            <v>60.380600000000001</v>
          </cell>
        </row>
        <row r="1107">
          <cell r="A1107" t="str">
            <v>001.17.04289</v>
          </cell>
          <cell r="B1107" t="str">
            <v>Fornecimento e Instalação de Disjuntor mini tripolar G 40A C da marca Siemens ou Mesmo Padrão (DIN)</v>
          </cell>
          <cell r="C1107" t="str">
            <v>UN</v>
          </cell>
          <cell r="D1107">
            <v>60.380600000000001</v>
          </cell>
        </row>
        <row r="1108">
          <cell r="A1108" t="str">
            <v>001.17.04291</v>
          </cell>
          <cell r="B1108" t="str">
            <v>Fornecimento e Instalação de Disjuntor mini tripolar G 70A C da marca Siemens ou Mesmo Padrão (DIN)</v>
          </cell>
          <cell r="C1108" t="str">
            <v>UN</v>
          </cell>
          <cell r="D1108">
            <v>86.239599999999996</v>
          </cell>
        </row>
        <row r="1109">
          <cell r="A1109" t="str">
            <v>001.17.04293</v>
          </cell>
          <cell r="B1109" t="str">
            <v>Fornecimento e Instalação de Disjuntor mini tripolar G 80A C da marca Siemens ou Mesmo Padrão (DIN)</v>
          </cell>
          <cell r="C1109" t="str">
            <v>UN</v>
          </cell>
          <cell r="D1109">
            <v>86.239599999999996</v>
          </cell>
        </row>
        <row r="1110">
          <cell r="A1110" t="str">
            <v>001.17.04300</v>
          </cell>
          <cell r="B1110" t="str">
            <v>Fornecimento e Instalação de Interruptor Simples de embutir 1 tecla 10 A - 250V com espelho para caixa 4x2"""""""", Linha Popular</v>
          </cell>
          <cell r="C1110" t="str">
            <v>CJ</v>
          </cell>
          <cell r="D1110">
            <v>4.8750999999999998</v>
          </cell>
        </row>
        <row r="1111">
          <cell r="A1111" t="str">
            <v>001.17.04302</v>
          </cell>
          <cell r="B1111" t="str">
            <v>Fornecimento e Instalação de Interruptor Simples de Embutir 2 teclas 10 A - 250V com espelho para caixa 4x2"""""""", Linha Popular</v>
          </cell>
          <cell r="C1111" t="str">
            <v>CJ</v>
          </cell>
          <cell r="D1111">
            <v>7.0251000000000001</v>
          </cell>
        </row>
        <row r="1112">
          <cell r="A1112" t="str">
            <v>001.17.04304</v>
          </cell>
          <cell r="B1112" t="str">
            <v>Fornecimento e Instalação de Interruptor Simples de Embutir 3 teclas 10 A - 250V com espelho para caixa 4x2"""""""", Linha Popular</v>
          </cell>
          <cell r="C1112" t="str">
            <v>CJ</v>
          </cell>
          <cell r="D1112">
            <v>9.1651000000000007</v>
          </cell>
        </row>
        <row r="1113">
          <cell r="A1113" t="str">
            <v>001.17.04310</v>
          </cell>
          <cell r="B1113" t="str">
            <v>Fornecimento e Instalação de Interruptor Paralelo de Embutir 1 tecla 10 A - 250V com espelho para caixa 4x2"""""""", Linha Popular</v>
          </cell>
          <cell r="C1113" t="str">
            <v>CJ</v>
          </cell>
          <cell r="D1113">
            <v>5.6051000000000002</v>
          </cell>
        </row>
        <row r="1114">
          <cell r="A1114" t="str">
            <v>001.17.04312</v>
          </cell>
          <cell r="B1114" t="str">
            <v>Fornecimento e Instalação de Interruptor Paralelo de Embutir 2 teclas 10 A - 250V com espelho para caixa 4x2"""""""", Linha Popular</v>
          </cell>
          <cell r="C1114" t="str">
            <v>CJ</v>
          </cell>
          <cell r="D1114">
            <v>8.4750999999999994</v>
          </cell>
        </row>
        <row r="1115">
          <cell r="A1115" t="str">
            <v>001.17.04314</v>
          </cell>
          <cell r="B1115" t="str">
            <v>Fornecimento e Instalação de Interruptor Paralelo 3 teclas de Embutir 10 A - 250V com espelho para caixa 4x2"""""""", Linha Popular</v>
          </cell>
          <cell r="C1115" t="str">
            <v>CJ</v>
          </cell>
          <cell r="D1115">
            <v>11.805099999999999</v>
          </cell>
        </row>
        <row r="1116">
          <cell r="A1116" t="str">
            <v>001.17.04316</v>
          </cell>
          <cell r="B1116" t="str">
            <v>Fornecimento e Instalação de Conjunto de Interruptor Simples e Tomada 2P universal de Embutir 10 A - 250V com espelho para caixa 4x2"""""""", Linha Popular</v>
          </cell>
          <cell r="C1116" t="str">
            <v>CJ</v>
          </cell>
          <cell r="D1116">
            <v>7.2651000000000003</v>
          </cell>
        </row>
        <row r="1117">
          <cell r="A1117" t="str">
            <v>001.17.04320</v>
          </cell>
          <cell r="B1117" t="str">
            <v>Fornecimento e Instalação de Conjunto de Interruptor Paralelo e Tomada 2P universal de Embutir 10 A - 250V com espelho para caixa 4x2"""""""", Linha Popular</v>
          </cell>
          <cell r="C1117" t="str">
            <v>CJ</v>
          </cell>
          <cell r="D1117">
            <v>8.0650999999999993</v>
          </cell>
        </row>
        <row r="1118">
          <cell r="A1118" t="str">
            <v>001.17.04324</v>
          </cell>
          <cell r="B1118" t="str">
            <v>Fornecimento e Instalação de Interruptor Bipolar de Embutir 25 A - 250V com espelho para caixa 4x2"""""""", Linha Popular</v>
          </cell>
          <cell r="C1118" t="str">
            <v>CJ</v>
          </cell>
          <cell r="D1118">
            <v>35.7851</v>
          </cell>
        </row>
        <row r="1119">
          <cell r="A1119" t="str">
            <v>001.17.04326</v>
          </cell>
          <cell r="B1119" t="str">
            <v>Fornecimento e Instalação de Tomada  2P universal de Embutir 10 A - 250V com espelho para caixa 4x2"""""""", Linha Popular</v>
          </cell>
          <cell r="C1119" t="str">
            <v>CJ</v>
          </cell>
          <cell r="D1119">
            <v>4.8750999999999998</v>
          </cell>
        </row>
        <row r="1120">
          <cell r="A1120" t="str">
            <v>001.17.04328</v>
          </cell>
          <cell r="B1120" t="str">
            <v>Fornecimento e Instalação de Tomada  2P+T universal de Embutir 10 A - 250V com espelho para caixa 4x2"""""""", Linha Popular</v>
          </cell>
          <cell r="C1120" t="str">
            <v>CJ</v>
          </cell>
          <cell r="D1120">
            <v>6.4250999999999996</v>
          </cell>
        </row>
        <row r="1121">
          <cell r="A1121" t="str">
            <v>001.17.04330</v>
          </cell>
          <cell r="B1121" t="str">
            <v>Fornecimento e Instalação de Tomada  2P+T universal de Embutir 15 A - 250V para informática com espelho para caixa 4x2"""""""", Linha Popular</v>
          </cell>
          <cell r="C1121" t="str">
            <v>CJ</v>
          </cell>
          <cell r="D1121">
            <v>6.4250999999999996</v>
          </cell>
        </row>
        <row r="1122">
          <cell r="A1122" t="str">
            <v>001.17.04332</v>
          </cell>
          <cell r="B1122" t="str">
            <v>Fornecimento e Instalação de Tomada 3P de Embutir 20 A - 250V para Ar Condicionado, Linha Popular</v>
          </cell>
          <cell r="C1122" t="str">
            <v>CJ</v>
          </cell>
          <cell r="D1122">
            <v>6.5050999999999997</v>
          </cell>
        </row>
        <row r="1123">
          <cell r="A1123" t="str">
            <v>001.17.04338</v>
          </cell>
          <cell r="B1123" t="str">
            <v>Fornecimento e Instalação de Tomada  2P+T universal 15 A - 250V para informática de Embutir no piso com espelho para latão em caixa 4x2"""""""", Linha Popular</v>
          </cell>
          <cell r="C1123" t="str">
            <v>CJ</v>
          </cell>
          <cell r="D1123">
            <v>17.275099999999998</v>
          </cell>
        </row>
        <row r="1124">
          <cell r="A1124" t="str">
            <v>001.17.04346</v>
          </cell>
          <cell r="B1124" t="str">
            <v>Interruptor Simples de embutir 1 tecla 10 A - 250V com espelho para caixa 4x2"""""""", Linha Pratis ou Mesmo Padrão</v>
          </cell>
          <cell r="C1124" t="str">
            <v>CJ</v>
          </cell>
          <cell r="D1124">
            <v>5.6951000000000001</v>
          </cell>
        </row>
        <row r="1125">
          <cell r="A1125" t="str">
            <v>001.17.04440</v>
          </cell>
          <cell r="B1125" t="str">
            <v>Fornecimento e instalação de conjunto arstrop com tomada bipolar mais polo terra e disjuntor termomagnético Bipolar de 30A/250v para embutir UL, em caixa metálica de 4"""" x 4"""" x 2""""</v>
          </cell>
          <cell r="C1125" t="str">
            <v>CJ</v>
          </cell>
          <cell r="D1125">
            <v>66.710400000000007</v>
          </cell>
        </row>
        <row r="1126">
          <cell r="A1126" t="str">
            <v>001.17.04480</v>
          </cell>
          <cell r="B1126" t="str">
            <v>Fornecimento e instalação de conjunto arstop para computador com disjuntor bipolar de 10A/250v e tomada 2P+T em caixa de 10 x 10 x 5 cm, cor marfim</v>
          </cell>
          <cell r="C1126" t="str">
            <v>CJ</v>
          </cell>
          <cell r="D1126">
            <v>36.090400000000002</v>
          </cell>
        </row>
        <row r="1127">
          <cell r="A1127" t="str">
            <v>001.17.05440</v>
          </cell>
          <cell r="B1127" t="str">
            <v>Fornecimento e instalação de campainha de timbre tipo residencial 50/60hz para embutir com caixa metálica 4""""""""x2""""""""</v>
          </cell>
          <cell r="C1127" t="str">
            <v>CJ</v>
          </cell>
          <cell r="D1127">
            <v>17.657599999999999</v>
          </cell>
        </row>
        <row r="1128">
          <cell r="A1128" t="str">
            <v>001.17.05460</v>
          </cell>
          <cell r="B1128" t="str">
            <v>Fornecimento e instalação de campainha de timbre tipo residencial 50/60hz para embutir sem caixa metálica 4""""""""x2""""""""</v>
          </cell>
          <cell r="C1128" t="str">
            <v>UN</v>
          </cell>
          <cell r="D1128">
            <v>15.4504</v>
          </cell>
        </row>
        <row r="1129">
          <cell r="A1129" t="str">
            <v>001.17.05480</v>
          </cell>
          <cell r="B1129" t="str">
            <v>Fornecimento e instalação de campainha de alta potência 50/60hz 110 v com timbre de diâm. 150.00mm 100db</v>
          </cell>
          <cell r="C1129" t="str">
            <v>UN</v>
          </cell>
          <cell r="D1129">
            <v>160.1044</v>
          </cell>
        </row>
        <row r="1130">
          <cell r="A1130" t="str">
            <v>001.17.05500</v>
          </cell>
          <cell r="B1130" t="str">
            <v>Fornecimento e instalação de campainha de alta potência 50/60hz 110 v com timbre de diâm. 250.00mm 104db</v>
          </cell>
          <cell r="C1130" t="str">
            <v>UN</v>
          </cell>
          <cell r="D1130">
            <v>217.1044</v>
          </cell>
        </row>
        <row r="1131">
          <cell r="A1131" t="str">
            <v>001.17.05520</v>
          </cell>
          <cell r="B1131" t="str">
            <v>Fornecimento e instalação de ventilador de teto c/rot em sentido dir/inverso c/4 pas de Madeira 60hz 110v c/ interuptor tipo reostado p/2 setores e com capacitor</v>
          </cell>
          <cell r="C1131" t="str">
            <v>CJ</v>
          </cell>
          <cell r="D1131">
            <v>136.4348</v>
          </cell>
        </row>
        <row r="1132">
          <cell r="A1132" t="str">
            <v>001.17.05602</v>
          </cell>
          <cell r="B1132" t="str">
            <v>Fornecimento e instalação de luminária tipo calha industrial e comercial com lâmpada fluorescente 2 x 20w, reator alto fator de potência partida rápida e acessórios</v>
          </cell>
          <cell r="C1132" t="str">
            <v>CJ</v>
          </cell>
          <cell r="D1132">
            <v>49.6113</v>
          </cell>
        </row>
        <row r="1133">
          <cell r="A1133" t="str">
            <v>001.17.05604</v>
          </cell>
          <cell r="B1133" t="str">
            <v>Fornecimento e instalação de luminária tipo calha industrial e comercial com lâmpada fluorescente 2 x 40w, reator alto fator de potência partida rápida e acessórios</v>
          </cell>
          <cell r="C1133" t="str">
            <v>CJ</v>
          </cell>
          <cell r="D1133">
            <v>54.011299999999999</v>
          </cell>
        </row>
        <row r="1134">
          <cell r="A1134" t="str">
            <v>001.17.05606</v>
          </cell>
          <cell r="B1134" t="str">
            <v>Fornecimento e instalação de luminária tipo arandela em ferro pintado para uso externo com lâmapada incandescente 1x60w/127v (Tipo Tartaruga)</v>
          </cell>
          <cell r="C1134" t="str">
            <v>CJ</v>
          </cell>
          <cell r="D1134">
            <v>21.4391</v>
          </cell>
        </row>
        <row r="1135">
          <cell r="A1135" t="str">
            <v>001.17.05608</v>
          </cell>
          <cell r="B1135" t="str">
            <v>Fornecimento e instalação de luminária bloco autônomo de iluminação de emergência com 2 projetores</v>
          </cell>
          <cell r="C1135" t="str">
            <v>UN</v>
          </cell>
          <cell r="D1135">
            <v>153.58699999999999</v>
          </cell>
        </row>
        <row r="1136">
          <cell r="A1136" t="str">
            <v>001.17.05620</v>
          </cell>
          <cell r="B1136" t="str">
            <v>Fornecimento e instalação de chuveiro elétrico Maxi-Banho 2500w-110/220v</v>
          </cell>
          <cell r="C1136" t="str">
            <v>CJ</v>
          </cell>
          <cell r="D1136">
            <v>32.261800000000001</v>
          </cell>
        </row>
        <row r="1137">
          <cell r="A1137" t="str">
            <v>001.17.05660</v>
          </cell>
          <cell r="B1137" t="str">
            <v>Fornecimento e instalação de baquelite s/ chave p/ lâmpada incandescente</v>
          </cell>
          <cell r="C1137" t="str">
            <v>UN</v>
          </cell>
          <cell r="D1137">
            <v>1.9875</v>
          </cell>
        </row>
        <row r="1138">
          <cell r="A1138" t="str">
            <v>001.17.05680</v>
          </cell>
          <cell r="B1138" t="str">
            <v>Fornecimento e instalação de baquelite c/ chave p/ lâmpada incandescente</v>
          </cell>
          <cell r="C1138" t="str">
            <v>UN</v>
          </cell>
          <cell r="D1138">
            <v>2.9375</v>
          </cell>
        </row>
        <row r="1139">
          <cell r="A1139" t="str">
            <v>001.17.05700</v>
          </cell>
          <cell r="B1139" t="str">
            <v>Fornecimento e instalação de soquete p/ lâmpada fluorescente</v>
          </cell>
          <cell r="C1139" t="str">
            <v>UN</v>
          </cell>
          <cell r="D1139">
            <v>1.1301000000000001</v>
          </cell>
        </row>
        <row r="1140">
          <cell r="A1140" t="str">
            <v>001.17.05740</v>
          </cell>
          <cell r="B1140" t="str">
            <v>Fornecimento e instalação de Soquete De Porcelana P/ Lâmpada Comum  E 27</v>
          </cell>
          <cell r="C1140" t="str">
            <v>UN</v>
          </cell>
          <cell r="D1140">
            <v>3.3273999999999999</v>
          </cell>
        </row>
        <row r="1141">
          <cell r="A1141" t="str">
            <v>001.17.05760</v>
          </cell>
          <cell r="B1141" t="str">
            <v>Fornecimento e instalação de Soquete De Porcelana P/ Lâmpada Comum  E 40</v>
          </cell>
          <cell r="C1141" t="str">
            <v>UN</v>
          </cell>
          <cell r="D1141">
            <v>7.5263</v>
          </cell>
        </row>
        <row r="1142">
          <cell r="A1142" t="str">
            <v>001.17.05780</v>
          </cell>
          <cell r="B1142" t="str">
            <v>Fornecimento e instalação de lâmpada vapor de sódio 250w</v>
          </cell>
          <cell r="C1142" t="str">
            <v>UN</v>
          </cell>
          <cell r="D1142">
            <v>32.656300000000002</v>
          </cell>
        </row>
        <row r="1143">
          <cell r="A1143" t="str">
            <v>001.17.05800</v>
          </cell>
          <cell r="B1143" t="str">
            <v>Fornecimento e instalação de lâmpada fluorescente pl com reator - 25w/127v</v>
          </cell>
          <cell r="C1143" t="str">
            <v>UN</v>
          </cell>
          <cell r="D1143">
            <v>13.1663</v>
          </cell>
        </row>
        <row r="1144">
          <cell r="A1144" t="str">
            <v>001.17.05820</v>
          </cell>
          <cell r="B1144" t="str">
            <v>Fornecimento e instalação de lâmpada mista 160w/220v</v>
          </cell>
          <cell r="C1144" t="str">
            <v>UN</v>
          </cell>
          <cell r="D1144">
            <v>9.1163000000000007</v>
          </cell>
        </row>
        <row r="1145">
          <cell r="A1145" t="str">
            <v>001.17.05840</v>
          </cell>
          <cell r="B1145" t="str">
            <v>Fornecimento e instalação de lâmpada mista 250w/220v</v>
          </cell>
          <cell r="C1145" t="str">
            <v>UN</v>
          </cell>
          <cell r="D1145">
            <v>12.6563</v>
          </cell>
        </row>
        <row r="1146">
          <cell r="A1146" t="str">
            <v>001.17.05860</v>
          </cell>
          <cell r="B1146" t="str">
            <v>Fornecimento e instalação de lâmpada mista 500w/220v</v>
          </cell>
          <cell r="C1146" t="str">
            <v>UN</v>
          </cell>
          <cell r="D1146">
            <v>28.0063</v>
          </cell>
        </row>
        <row r="1147">
          <cell r="A1147" t="str">
            <v>001.17.05880</v>
          </cell>
          <cell r="B1147" t="str">
            <v>Fornecimento e instalação de lâmpada hospitalar p/ sala cirurgica """"""""seyalitica"""""""" 250w/220v</v>
          </cell>
          <cell r="C1147" t="str">
            <v>UN</v>
          </cell>
          <cell r="D1147">
            <v>83.666300000000007</v>
          </cell>
        </row>
        <row r="1148">
          <cell r="A1148" t="str">
            <v>001.17.05900</v>
          </cell>
          <cell r="B1148" t="str">
            <v>Fornecimento e instalação de lâmpada a vapor de mercúrio de alta pressão 400 w</v>
          </cell>
          <cell r="C1148" t="str">
            <v>UN</v>
          </cell>
          <cell r="D1148">
            <v>30.656300000000002</v>
          </cell>
        </row>
        <row r="1149">
          <cell r="A1149" t="str">
            <v>001.17.05920</v>
          </cell>
          <cell r="B1149" t="str">
            <v>Fornecimento e instalação de lâmpada incandescente 60 w</v>
          </cell>
          <cell r="C1149" t="str">
            <v>UN</v>
          </cell>
          <cell r="D1149">
            <v>1.5063</v>
          </cell>
        </row>
        <row r="1150">
          <cell r="A1150" t="str">
            <v>001.17.05940</v>
          </cell>
          <cell r="B1150" t="str">
            <v>Fornecimento e instalação de lâmpada incandescente 100 w</v>
          </cell>
          <cell r="C1150" t="str">
            <v>UN</v>
          </cell>
          <cell r="D1150">
            <v>1.8463000000000001</v>
          </cell>
        </row>
        <row r="1151">
          <cell r="A1151" t="str">
            <v>001.17.05960</v>
          </cell>
          <cell r="B1151" t="str">
            <v>Fornecimento e instalação de lâmpada incandescente 150 w</v>
          </cell>
          <cell r="C1151" t="str">
            <v>UN</v>
          </cell>
          <cell r="D1151">
            <v>2.3963000000000001</v>
          </cell>
        </row>
        <row r="1152">
          <cell r="A1152" t="str">
            <v>001.17.05980</v>
          </cell>
          <cell r="B1152" t="str">
            <v>Fornecimento e instalação de lâmpada incandescente 200 w</v>
          </cell>
          <cell r="C1152" t="str">
            <v>UN</v>
          </cell>
          <cell r="D1152">
            <v>2.8763000000000001</v>
          </cell>
        </row>
        <row r="1153">
          <cell r="A1153" t="str">
            <v>001.17.06000</v>
          </cell>
          <cell r="B1153" t="str">
            <v>Fornecimento e instalação de lâmpada incandescente 20 w</v>
          </cell>
          <cell r="C1153" t="str">
            <v>UN</v>
          </cell>
          <cell r="D1153">
            <v>3.6362999999999999</v>
          </cell>
        </row>
        <row r="1154">
          <cell r="A1154" t="str">
            <v>001.17.06020</v>
          </cell>
          <cell r="B1154" t="str">
            <v>Fornecimento e instalação de lâmpada incandescente 40 w</v>
          </cell>
          <cell r="C1154" t="str">
            <v>UN</v>
          </cell>
          <cell r="D1154">
            <v>3.6362999999999999</v>
          </cell>
        </row>
        <row r="1155">
          <cell r="A1155" t="str">
            <v>001.17.06080</v>
          </cell>
          <cell r="B1155" t="str">
            <v>Fornecimento e instalação de reator convencional 20w</v>
          </cell>
          <cell r="C1155" t="str">
            <v>UN</v>
          </cell>
          <cell r="D1155">
            <v>7.4062999999999999</v>
          </cell>
        </row>
        <row r="1156">
          <cell r="A1156" t="str">
            <v>001.17.06100</v>
          </cell>
          <cell r="B1156" t="str">
            <v>Fornecimento e instalação de reator convencional 40w</v>
          </cell>
          <cell r="C1156" t="str">
            <v>UN</v>
          </cell>
          <cell r="D1156">
            <v>13.5863</v>
          </cell>
        </row>
        <row r="1157">
          <cell r="A1157" t="str">
            <v>001.17.06160</v>
          </cell>
          <cell r="B1157" t="str">
            <v>Fornecimento e instalação de reator rvm para lampada vapor de mercurio 250 w</v>
          </cell>
          <cell r="C1157" t="str">
            <v>UN</v>
          </cell>
          <cell r="D1157">
            <v>45.296300000000002</v>
          </cell>
        </row>
        <row r="1158">
          <cell r="A1158" t="str">
            <v>001.17.06180</v>
          </cell>
          <cell r="B1158" t="str">
            <v>Fornecimento e instalação de reator rvm 400b26 da philips</v>
          </cell>
          <cell r="C1158" t="str">
            <v>UN</v>
          </cell>
          <cell r="D1158">
            <v>51.346299999999999</v>
          </cell>
        </row>
        <row r="1159">
          <cell r="A1159" t="str">
            <v>001.17.06200</v>
          </cell>
          <cell r="B1159" t="str">
            <v>Fornecimento e instalação de reator simples partida rápida 20w/110v</v>
          </cell>
          <cell r="C1159" t="str">
            <v>UN</v>
          </cell>
          <cell r="D1159">
            <v>17.684799999999999</v>
          </cell>
        </row>
        <row r="1160">
          <cell r="A1160" t="str">
            <v>001.17.06220</v>
          </cell>
          <cell r="B1160" t="str">
            <v>Fornecimento e instalação de reator simples partida rápida 40w/110v</v>
          </cell>
          <cell r="C1160" t="str">
            <v>UN</v>
          </cell>
          <cell r="D1160">
            <v>17.406300000000002</v>
          </cell>
        </row>
        <row r="1161">
          <cell r="A1161" t="str">
            <v>001.17.06240</v>
          </cell>
          <cell r="B1161" t="str">
            <v>Fornecimento e instalação de reator duplo partida rápida 20w/110v</v>
          </cell>
          <cell r="C1161" t="str">
            <v>UN</v>
          </cell>
          <cell r="D1161">
            <v>27.0139</v>
          </cell>
        </row>
        <row r="1162">
          <cell r="A1162" t="str">
            <v>001.17.06260</v>
          </cell>
          <cell r="B1162" t="str">
            <v>Fornecimento e instalação de reator duplo partida rápida 40w/110v para lampada fluorescente</v>
          </cell>
          <cell r="C1162" t="str">
            <v>UN</v>
          </cell>
          <cell r="D1162">
            <v>28.343900000000001</v>
          </cell>
        </row>
        <row r="1163">
          <cell r="A1163" t="str">
            <v>001.17.06280</v>
          </cell>
          <cell r="B1163" t="str">
            <v>Fornecimento e instalação de reator simples partida rápida 20w/220v</v>
          </cell>
          <cell r="C1163" t="str">
            <v>UN</v>
          </cell>
          <cell r="D1163">
            <v>16.8063</v>
          </cell>
        </row>
        <row r="1164">
          <cell r="A1164" t="str">
            <v>001.17.06300</v>
          </cell>
          <cell r="B1164" t="str">
            <v>Fornecimento e instalaçao de reator simples partida rápida 40w/220v</v>
          </cell>
          <cell r="C1164" t="str">
            <v>UN</v>
          </cell>
          <cell r="D1164">
            <v>17.096299999999999</v>
          </cell>
        </row>
        <row r="1165">
          <cell r="A1165" t="str">
            <v>001.17.06320</v>
          </cell>
          <cell r="B1165" t="str">
            <v>Fornecimento e instalação de reator duplo partida rápida 20w/220v</v>
          </cell>
          <cell r="C1165" t="str">
            <v>UN</v>
          </cell>
          <cell r="D1165">
            <v>27.9239</v>
          </cell>
        </row>
        <row r="1166">
          <cell r="A1166" t="str">
            <v>001.17.06340</v>
          </cell>
          <cell r="B1166" t="str">
            <v>Fornecimento e instalação de reator duplo partida rápida 40w/220v</v>
          </cell>
          <cell r="C1166" t="str">
            <v>UN</v>
          </cell>
          <cell r="D1166">
            <v>27.9239</v>
          </cell>
        </row>
        <row r="1167">
          <cell r="A1167" t="str">
            <v>001.17.06350</v>
          </cell>
          <cell r="B1167" t="str">
            <v>Fornecimento e instalação de  rolo de fita isolante plástica, de 20.00 m</v>
          </cell>
          <cell r="C1167" t="str">
            <v>UN</v>
          </cell>
          <cell r="D1167">
            <v>12.693300000000001</v>
          </cell>
        </row>
        <row r="1168">
          <cell r="A1168" t="str">
            <v>001.17.06355</v>
          </cell>
          <cell r="B1168" t="str">
            <v>Fornecimento e instalação de  rolo de fita isolante plástica, de 10.00 m</v>
          </cell>
          <cell r="C1168" t="str">
            <v>UN</v>
          </cell>
          <cell r="D1168">
            <v>12.1243</v>
          </cell>
        </row>
        <row r="1169">
          <cell r="A1169" t="str">
            <v>001.17.06360</v>
          </cell>
          <cell r="B1169" t="str">
            <v>Fornecimento e instalação de  rolo de fita isolante plástica, de 05.00 m</v>
          </cell>
          <cell r="C1169" t="str">
            <v>UN</v>
          </cell>
          <cell r="D1169">
            <v>5.7667000000000002</v>
          </cell>
        </row>
        <row r="1170">
          <cell r="A1170" t="str">
            <v>001.17.06365</v>
          </cell>
          <cell r="B1170" t="str">
            <v>Fornecimento e instalação de rolo de fita isolante de alta fusão, de 10.00 m</v>
          </cell>
          <cell r="C1170" t="str">
            <v>UN</v>
          </cell>
          <cell r="D1170">
            <v>20.225300000000001</v>
          </cell>
        </row>
        <row r="1171">
          <cell r="A1171" t="str">
            <v>001.18</v>
          </cell>
          <cell r="B1171" t="str">
            <v>INSTALAÇÕES ELÉTRICAS - LÓGICA E TELEFONIA</v>
          </cell>
          <cell r="D1171">
            <v>3704.7485999999999</v>
          </cell>
        </row>
        <row r="1172">
          <cell r="A1172" t="str">
            <v>001.18.00020</v>
          </cell>
          <cell r="B1172" t="str">
            <v>Fornecimento e instalação de fio para telefone 2x22 awg</v>
          </cell>
          <cell r="C1172" t="str">
            <v>M</v>
          </cell>
          <cell r="D1172">
            <v>0.92349999999999999</v>
          </cell>
        </row>
        <row r="1173">
          <cell r="A1173" t="str">
            <v>001.18.00040</v>
          </cell>
          <cell r="B1173" t="str">
            <v>Fornecimento e instalação de cabo tipo UTP , categoria 5 E Azul</v>
          </cell>
          <cell r="C1173" t="str">
            <v>M</v>
          </cell>
          <cell r="D1173">
            <v>1.3346</v>
          </cell>
        </row>
        <row r="1174">
          <cell r="A1174" t="str">
            <v>001.18.00080</v>
          </cell>
          <cell r="B1174" t="str">
            <v>Fornecimento e instalação de terminal rj-45</v>
          </cell>
          <cell r="C1174" t="str">
            <v>UN</v>
          </cell>
          <cell r="D1174">
            <v>2.8348</v>
          </cell>
        </row>
        <row r="1175">
          <cell r="A1175" t="str">
            <v>001.18.00100</v>
          </cell>
          <cell r="B1175" t="str">
            <v>Fornecimento e instalação de tomada tipo rj45</v>
          </cell>
          <cell r="C1175" t="str">
            <v>UN</v>
          </cell>
          <cell r="D1175">
            <v>11.8522</v>
          </cell>
        </row>
        <row r="1176">
          <cell r="A1176" t="str">
            <v>001.18.00101</v>
          </cell>
          <cell r="B1176" t="str">
            <v>Fornecimento e Instalação de Bandeja  Normal 19''X1UX290 MM Bege ou Preto</v>
          </cell>
          <cell r="C1176" t="str">
            <v>un</v>
          </cell>
          <cell r="D1176">
            <v>62.450600000000001</v>
          </cell>
        </row>
        <row r="1177">
          <cell r="A1177" t="str">
            <v>001.18.00102</v>
          </cell>
          <cell r="B1177" t="str">
            <v>Certificação De Ponto</v>
          </cell>
          <cell r="C1177" t="str">
            <v>un</v>
          </cell>
          <cell r="D1177">
            <v>25</v>
          </cell>
        </row>
        <row r="1178">
          <cell r="A1178" t="str">
            <v>001.18.00103</v>
          </cell>
          <cell r="B1178" t="str">
            <v>Fornecimento e Instalação de Conector RJ45 Femea Cat. 5E - Bege ou Preto</v>
          </cell>
          <cell r="C1178" t="str">
            <v>un</v>
          </cell>
          <cell r="D1178">
            <v>20.0839</v>
          </cell>
        </row>
        <row r="1179">
          <cell r="A1179" t="str">
            <v>001.18.00104</v>
          </cell>
          <cell r="B1179" t="str">
            <v>Fornecimento e Instalação de Guia De Cabo Fechado Horizontal 1U Bege ou Preto</v>
          </cell>
          <cell r="C1179" t="str">
            <v>un</v>
          </cell>
          <cell r="D1179">
            <v>28.5502</v>
          </cell>
        </row>
        <row r="1180">
          <cell r="A1180" t="str">
            <v>001.18.00105</v>
          </cell>
          <cell r="B1180" t="str">
            <v>Fornecimento e Instalação de Kit De Identificação Elétrica Anilha + Fita</v>
          </cell>
          <cell r="C1180" t="str">
            <v>CJ</v>
          </cell>
          <cell r="D1180">
            <v>3.2063000000000001</v>
          </cell>
        </row>
        <row r="1181">
          <cell r="A1181" t="str">
            <v>001.18.00106</v>
          </cell>
          <cell r="B1181" t="str">
            <v>Fornecimento e Instalação de Kit De Identificação Lógica ( Anilha + Fita)</v>
          </cell>
          <cell r="C1181" t="str">
            <v>CJ</v>
          </cell>
          <cell r="D1181">
            <v>3.2063000000000001</v>
          </cell>
        </row>
        <row r="1182">
          <cell r="A1182" t="str">
            <v>001.18.00107</v>
          </cell>
          <cell r="B1182" t="str">
            <v>Fornecimento e Instalação de Painel Frontal 19''X1U Bege ou Preto</v>
          </cell>
          <cell r="C1182" t="str">
            <v>un</v>
          </cell>
          <cell r="D1182">
            <v>15.2102</v>
          </cell>
        </row>
        <row r="1183">
          <cell r="A1183" t="str">
            <v>001.18.00108</v>
          </cell>
          <cell r="B1183" t="str">
            <v>Fornecimento e Instalação de Patch Cord  CAT. 5E RIGIDO 2.5M C/ CAPA</v>
          </cell>
          <cell r="C1183" t="str">
            <v>un</v>
          </cell>
          <cell r="D1183">
            <v>11.6814</v>
          </cell>
        </row>
        <row r="1184">
          <cell r="A1184" t="str">
            <v>001.18.00109</v>
          </cell>
          <cell r="B1184" t="str">
            <v>Fornecimento e Instalação de Patch Cord Cat. 5E Flex. 1.5M  Azul S/ Capa</v>
          </cell>
          <cell r="C1184" t="str">
            <v>un</v>
          </cell>
          <cell r="D1184">
            <v>11.381399999999999</v>
          </cell>
        </row>
        <row r="1185">
          <cell r="A1185" t="str">
            <v>001.18.00110</v>
          </cell>
          <cell r="B1185" t="str">
            <v>Fornecimento e Instalação de Patch Painel 24 Portas Categoria 5E</v>
          </cell>
          <cell r="C1185" t="str">
            <v>un</v>
          </cell>
          <cell r="D1185">
            <v>518.56119999999999</v>
          </cell>
        </row>
        <row r="1186">
          <cell r="A1186" t="str">
            <v>001.18.00111</v>
          </cell>
          <cell r="B1186" t="str">
            <v>Fornecimento e Instalação de Porca Gaiola 5MM Fechado Com 02 Ventilador</v>
          </cell>
          <cell r="C1186" t="str">
            <v>un</v>
          </cell>
          <cell r="D1186">
            <v>1.9175</v>
          </cell>
        </row>
        <row r="1187">
          <cell r="A1187" t="str">
            <v>001.18.00112</v>
          </cell>
          <cell r="B1187" t="str">
            <v>Fornecimento e Instalação de Rack 19''X12UX550MM Fechado Com 02 Ventilador</v>
          </cell>
          <cell r="C1187" t="str">
            <v>un</v>
          </cell>
          <cell r="D1187">
            <v>857.90239999999994</v>
          </cell>
        </row>
        <row r="1188">
          <cell r="A1188" t="str">
            <v>001.18.00113</v>
          </cell>
          <cell r="B1188" t="str">
            <v>Fornecimento e Instalação de Régua 19'' Com 6 Tomadas 2P+T</v>
          </cell>
          <cell r="C1188" t="str">
            <v>un</v>
          </cell>
          <cell r="D1188">
            <v>87.990200000000002</v>
          </cell>
        </row>
        <row r="1189">
          <cell r="A1189" t="str">
            <v>001.18.00114</v>
          </cell>
          <cell r="B1189" t="str">
            <v>Fornecimento e Instalação de Switch 24P AT - FS724I 10/100</v>
          </cell>
          <cell r="C1189" t="str">
            <v>un</v>
          </cell>
          <cell r="D1189">
            <v>1089.0812000000001</v>
          </cell>
        </row>
        <row r="1190">
          <cell r="A1190" t="str">
            <v>001.18.00117</v>
          </cell>
          <cell r="B1190" t="str">
            <v>Fornecimento e Instalação de Tampa Encaixe  50 x 50 x 300 mm</v>
          </cell>
          <cell r="C1190" t="str">
            <v>br</v>
          </cell>
          <cell r="D1190">
            <v>10.8339</v>
          </cell>
        </row>
        <row r="1191">
          <cell r="A1191" t="str">
            <v>001.18.00118</v>
          </cell>
          <cell r="B1191" t="str">
            <v>Fornecimento e Instalação de Calha Lisa 50 x 50 x 300 mm Tipo U</v>
          </cell>
          <cell r="C1191" t="str">
            <v>br</v>
          </cell>
          <cell r="D1191">
            <v>43.610599999999998</v>
          </cell>
        </row>
        <row r="1192">
          <cell r="A1192" t="str">
            <v>001.18.00120</v>
          </cell>
          <cell r="B1192" t="str">
            <v>Fornecimento e Instalação de Tomada para Telefone tipo Telebrás de Embutir com espelho para caixa 4x2"", Linha Popular</v>
          </cell>
          <cell r="C1192" t="str">
            <v>CJ</v>
          </cell>
          <cell r="D1192">
            <v>6.2751000000000001</v>
          </cell>
        </row>
        <row r="1193">
          <cell r="A1193" t="str">
            <v>001.18.00121</v>
          </cell>
          <cell r="B1193" t="str">
            <v>Fornecimento e Instalação de Tomada para Telefone RJ 11 de Embutir com espelho para caixa 4x2"", Linha Popular</v>
          </cell>
          <cell r="C1193" t="str">
            <v>CJ</v>
          </cell>
          <cell r="D1193">
            <v>5.8350999999999997</v>
          </cell>
        </row>
        <row r="1194">
          <cell r="A1194" t="str">
            <v>001.18.00122</v>
          </cell>
          <cell r="B1194" t="str">
            <v>Fornecimento e Instalação de Tomada para Rede de Informática RJ 45 de Embutir com espelho para caixa 4x2"", Linha Popular</v>
          </cell>
          <cell r="C1194" t="str">
            <v>CJ</v>
          </cell>
          <cell r="D1194">
            <v>21.145099999999999</v>
          </cell>
        </row>
        <row r="1195">
          <cell r="A1195" t="str">
            <v>001.18.00123</v>
          </cell>
          <cell r="B1195" t="str">
            <v>Fornecimento e Instalação de Tomada para Rede de Informática com 2 RJ 45 de Embutir com espelho para caixa 4x4"", Linha Popular</v>
          </cell>
          <cell r="C1195" t="str">
            <v>CJ</v>
          </cell>
          <cell r="D1195">
            <v>2.8751000000000002</v>
          </cell>
        </row>
        <row r="1196">
          <cell r="A1196" t="str">
            <v>001.18.00124</v>
          </cell>
          <cell r="B1196" t="str">
            <v>Fornecimento e Instalação de Tomada para Telefone tipo Telebrás de Embutir para piso com espelho em latão para caixa 4x2""</v>
          </cell>
          <cell r="C1196" t="str">
            <v>CJ</v>
          </cell>
          <cell r="D1196">
            <v>18.145099999999999</v>
          </cell>
        </row>
        <row r="1197">
          <cell r="A1197" t="str">
            <v>001.18.00125</v>
          </cell>
          <cell r="B1197" t="str">
            <v>Fornecimento e Instalação de Tomada para Telefone RJ 11 de Embutir para piso com espelho em latão para caixa 4x2""</v>
          </cell>
          <cell r="C1197" t="str">
            <v>CJ</v>
          </cell>
          <cell r="D1197">
            <v>12.495100000000001</v>
          </cell>
        </row>
        <row r="1198">
          <cell r="A1198" t="str">
            <v>001.18.00127</v>
          </cell>
          <cell r="B1198" t="str">
            <v>Fornecimento e Instalação de Tomada para Rede de Informática RJ 45 de Embutir para piso com espelho para latão em caixa 4x2""</v>
          </cell>
          <cell r="C1198" t="str">
            <v>CJ</v>
          </cell>
          <cell r="D1198">
            <v>11.6251</v>
          </cell>
        </row>
        <row r="1199">
          <cell r="A1199" t="str">
            <v>001.18.00128</v>
          </cell>
          <cell r="B1199" t="str">
            <v>Fornecimento e Instalação de Tomada para Rede de Informática com 2 RJ 45 de Embutir para piso com espelho em latão para caixa 4x2""</v>
          </cell>
          <cell r="C1199" t="str">
            <v>CJ</v>
          </cell>
          <cell r="D1199">
            <v>8.1051000000000002</v>
          </cell>
        </row>
        <row r="1200">
          <cell r="A1200" t="str">
            <v>001.18.00201</v>
          </cell>
          <cell r="B1200" t="str">
            <v>Fornecimento e instalação de caixa metálica p/ telefone n.1 10.00x10.00x5.00 cm</v>
          </cell>
          <cell r="C1200" t="str">
            <v>UN</v>
          </cell>
          <cell r="D1200">
            <v>1.726</v>
          </cell>
        </row>
        <row r="1201">
          <cell r="A1201" t="str">
            <v>001.18.00221</v>
          </cell>
          <cell r="B1201" t="str">
            <v>Fornecimento e instalação de caixa metálica p/ telefone n.2 20.00x20.00x12.00 cm</v>
          </cell>
          <cell r="C1201" t="str">
            <v>UN</v>
          </cell>
          <cell r="D1201">
            <v>32.087400000000002</v>
          </cell>
        </row>
        <row r="1202">
          <cell r="A1202" t="str">
            <v>001.18.00241</v>
          </cell>
          <cell r="B1202" t="str">
            <v>Fornecimento e instalação de caixa metálica p/ telefone n.3 40.00x40.00x12.00 cm</v>
          </cell>
          <cell r="C1202" t="str">
            <v>UN</v>
          </cell>
          <cell r="D1202">
            <v>65.377799999999993</v>
          </cell>
        </row>
        <row r="1203">
          <cell r="A1203" t="str">
            <v>001.18.00261</v>
          </cell>
          <cell r="B1203" t="str">
            <v>Fornecimento e instalação de caixa metálica p/ telefone n.4 60.00x60.00x12.00 cm</v>
          </cell>
          <cell r="C1203" t="str">
            <v>UN</v>
          </cell>
          <cell r="D1203">
            <v>113.2948</v>
          </cell>
        </row>
        <row r="1204">
          <cell r="A1204" t="str">
            <v>001.18.00281</v>
          </cell>
          <cell r="B1204" t="str">
            <v>Fornecimento e instalação de caixa metálica p/ telefone n.5 80.00x80.00x12.00 cm</v>
          </cell>
          <cell r="C1204" t="str">
            <v>UN</v>
          </cell>
          <cell r="D1204">
            <v>198.24379999999999</v>
          </cell>
        </row>
        <row r="1205">
          <cell r="A1205" t="str">
            <v>001.18.00301</v>
          </cell>
          <cell r="B1205" t="str">
            <v>Fornecimento e instalação de caixa metálica p/ telefone n.6 120.00x120.00x12.00 cm</v>
          </cell>
          <cell r="C1205" t="str">
            <v>UN</v>
          </cell>
          <cell r="D1205">
            <v>399.90559999999999</v>
          </cell>
        </row>
        <row r="1206">
          <cell r="A1206" t="str">
            <v>001.18.00321</v>
          </cell>
          <cell r="B1206" t="str">
            <v>Execução de caixa de entrada em alvenaria c/ tampa metálica conf. padrão telemat r1 (60x35x50)cm</v>
          </cell>
          <cell r="C1206" t="str">
            <v>UN</v>
          </cell>
          <cell r="D1206">
            <v>0</v>
          </cell>
        </row>
        <row r="1207">
          <cell r="A1207" t="str">
            <v>001.18.00341</v>
          </cell>
          <cell r="B1207" t="str">
            <v>Execução de caixa de entrada em alvenaria c/ tampa metálica conf. padrão telemat r2 (107x52x50) cm</v>
          </cell>
          <cell r="C1207" t="str">
            <v>UN</v>
          </cell>
          <cell r="D1207">
            <v>0</v>
          </cell>
        </row>
        <row r="1208">
          <cell r="A1208" t="str">
            <v>001.19</v>
          </cell>
          <cell r="B1208" t="str">
            <v>INSTALAÇÕES ELÉTRICAS - PREVENÇÃO CONTRA DESCARGAS ATMOSFÉRICAS E INCÊNDIO</v>
          </cell>
          <cell r="D1208">
            <v>3654.4434999999999</v>
          </cell>
        </row>
        <row r="1209">
          <cell r="A1209" t="str">
            <v>001.19.00120</v>
          </cell>
          <cell r="B1209" t="str">
            <v>Fornecimento e Instalação de Cabo de cobre nú seção 10.00 mm2</v>
          </cell>
          <cell r="C1209" t="str">
            <v>ml</v>
          </cell>
          <cell r="D1209">
            <v>4.0815000000000001</v>
          </cell>
        </row>
        <row r="1210">
          <cell r="A1210" t="str">
            <v>001.19.00140</v>
          </cell>
          <cell r="B1210" t="str">
            <v>Fornecimento e Instalação de Cabo de cobre nú seção 16.00 mm2</v>
          </cell>
          <cell r="C1210" t="str">
            <v>ml</v>
          </cell>
          <cell r="D1210">
            <v>6.4927000000000001</v>
          </cell>
        </row>
        <row r="1211">
          <cell r="A1211" t="str">
            <v>001.19.00160</v>
          </cell>
          <cell r="B1211" t="str">
            <v>Fornecimento e Instalação de Cabo de cobre nú seção 25.00 mm2</v>
          </cell>
          <cell r="C1211" t="str">
            <v>ml</v>
          </cell>
          <cell r="D1211">
            <v>6.4927000000000001</v>
          </cell>
        </row>
        <row r="1212">
          <cell r="A1212" t="str">
            <v>001.19.00165</v>
          </cell>
          <cell r="B1212" t="str">
            <v>Fornecimento e Instalação de Cabo de cobre nú seção 35.00 mm2</v>
          </cell>
          <cell r="C1212" t="str">
            <v>ml</v>
          </cell>
          <cell r="D1212">
            <v>8.6486999999999998</v>
          </cell>
        </row>
        <row r="1213">
          <cell r="A1213" t="str">
            <v>001.19.00166</v>
          </cell>
          <cell r="B1213" t="str">
            <v>Fornecimento e Instalação de Cabo de cobre nú seção 50.00 mm2</v>
          </cell>
          <cell r="C1213" t="str">
            <v>ml</v>
          </cell>
          <cell r="D1213">
            <v>13.034700000000001</v>
          </cell>
        </row>
        <row r="1214">
          <cell r="A1214" t="str">
            <v>001.19.00170</v>
          </cell>
          <cell r="B1214" t="str">
            <v>Fornecimento e Instalação de Cabo de cobre nú seção 70.00 mm2</v>
          </cell>
          <cell r="C1214" t="str">
            <v>ml</v>
          </cell>
          <cell r="D1214">
            <v>16.818899999999999</v>
          </cell>
        </row>
        <row r="1215">
          <cell r="A1215" t="str">
            <v>001.19.00180</v>
          </cell>
          <cell r="B1215" t="str">
            <v>Fornecimento e Instalação de Cabo de cobre nú seção 95.00 mm2</v>
          </cell>
          <cell r="C1215" t="str">
            <v>ml</v>
          </cell>
          <cell r="D1215">
            <v>22.8918</v>
          </cell>
        </row>
        <row r="1216">
          <cell r="A1216" t="str">
            <v>001.19.01200</v>
          </cell>
          <cell r="B1216" t="str">
            <v>Fornecimento e Instalação de Relee fotoelétrico para comando automático de iluminação 110V/220V, incl. Base</v>
          </cell>
          <cell r="C1216" t="str">
            <v>un</v>
          </cell>
          <cell r="D1216">
            <v>23.947700000000001</v>
          </cell>
        </row>
        <row r="1217">
          <cell r="A1217" t="str">
            <v>001.19.01300</v>
          </cell>
          <cell r="B1217" t="str">
            <v>Execução de caixa de concreto 40x40x60cm com tampa de concreto armado</v>
          </cell>
          <cell r="C1217" t="str">
            <v>UN</v>
          </cell>
          <cell r="D1217">
            <v>49.377099999999999</v>
          </cell>
        </row>
        <row r="1218">
          <cell r="A1218" t="str">
            <v>001.19.01340</v>
          </cell>
          <cell r="B1218" t="str">
            <v>Fornecimento e Instalação de Solda Exotérmica 25</v>
          </cell>
          <cell r="C1218" t="str">
            <v>un</v>
          </cell>
          <cell r="D1218">
            <v>6.7877000000000001</v>
          </cell>
        </row>
        <row r="1219">
          <cell r="A1219" t="str">
            <v>001.19.01360</v>
          </cell>
          <cell r="B1219" t="str">
            <v>Fornecimento e Instalação de Solda Exotérmica 32</v>
          </cell>
          <cell r="C1219" t="str">
            <v>un</v>
          </cell>
          <cell r="D1219">
            <v>7.3876999999999997</v>
          </cell>
        </row>
        <row r="1220">
          <cell r="A1220" t="str">
            <v>001.19.01380</v>
          </cell>
          <cell r="B1220" t="str">
            <v>Fornecimento e Instalação de Solda Exotérmica 45</v>
          </cell>
          <cell r="C1220" t="str">
            <v>un</v>
          </cell>
          <cell r="D1220">
            <v>7.7877000000000001</v>
          </cell>
        </row>
        <row r="1221">
          <cell r="A1221" t="str">
            <v>001.19.01400</v>
          </cell>
          <cell r="B1221" t="str">
            <v>Fornecimento e Instalação de Solda Exotérmica 65</v>
          </cell>
          <cell r="C1221" t="str">
            <v>un</v>
          </cell>
          <cell r="D1221">
            <v>8.1876999999999995</v>
          </cell>
        </row>
        <row r="1222">
          <cell r="A1222" t="str">
            <v>001.19.01420</v>
          </cell>
          <cell r="B1222" t="str">
            <v>Fornecimento e Instalação de Solda Exotérmica 90</v>
          </cell>
          <cell r="C1222" t="str">
            <v>un</v>
          </cell>
          <cell r="D1222">
            <v>9.2876999999999992</v>
          </cell>
        </row>
        <row r="1223">
          <cell r="A1223" t="str">
            <v>001.19.01440</v>
          </cell>
          <cell r="B1223" t="str">
            <v>Fornecimento e Instalação de Solda Exotérmica 115</v>
          </cell>
          <cell r="C1223" t="str">
            <v>un</v>
          </cell>
          <cell r="D1223">
            <v>10.1877</v>
          </cell>
        </row>
        <row r="1224">
          <cell r="A1224" t="str">
            <v>001.19.01460</v>
          </cell>
          <cell r="B1224" t="str">
            <v>Fornecimento e Instalação de Solda Exotérmica 150</v>
          </cell>
          <cell r="C1224" t="str">
            <v>un</v>
          </cell>
          <cell r="D1224">
            <v>11.387700000000001</v>
          </cell>
        </row>
        <row r="1225">
          <cell r="A1225" t="str">
            <v>001.19.01480</v>
          </cell>
          <cell r="B1225" t="str">
            <v>Fornecimento e Instalação de Solda Exotérmica 200</v>
          </cell>
          <cell r="C1225" t="str">
            <v>un</v>
          </cell>
          <cell r="D1225">
            <v>13.0877</v>
          </cell>
        </row>
        <row r="1226">
          <cell r="A1226" t="str">
            <v>001.19.02000</v>
          </cell>
          <cell r="B1226" t="str">
            <v>Fornecimento E Instalação De Captor Tipo Franklin - Latão Niquelado De 300mm 1 Descida</v>
          </cell>
          <cell r="C1226" t="str">
            <v>un</v>
          </cell>
          <cell r="D1226">
            <v>28.450199999999999</v>
          </cell>
        </row>
        <row r="1227">
          <cell r="A1227" t="str">
            <v>001.19.02020</v>
          </cell>
          <cell r="B1227" t="str">
            <v>Fornecimento E Instalação De Captor Tipo Franklin - Latão Niquelado De 350mm 1 Descida</v>
          </cell>
          <cell r="C1227" t="str">
            <v>un</v>
          </cell>
          <cell r="D1227">
            <v>53.720199999999998</v>
          </cell>
        </row>
        <row r="1228">
          <cell r="A1228" t="str">
            <v>001.19.02040</v>
          </cell>
          <cell r="B1228" t="str">
            <v>Fornecimento E Instalação De Captor Tipo Franklin - Latão Niquelado De 300 Mm 2 Descidas</v>
          </cell>
          <cell r="C1228" t="str">
            <v>un</v>
          </cell>
          <cell r="D1228">
            <v>36.970199999999998</v>
          </cell>
        </row>
        <row r="1229">
          <cell r="A1229" t="str">
            <v>001.19.02060</v>
          </cell>
          <cell r="B1229" t="str">
            <v>Fornecimento E Instalação De Captor Tipo Franklin - Latão Niquelado De 350 Mm 2 Descidas</v>
          </cell>
          <cell r="C1229" t="str">
            <v>un</v>
          </cell>
          <cell r="D1229">
            <v>57.190199999999997</v>
          </cell>
        </row>
        <row r="1230">
          <cell r="A1230" t="str">
            <v>001.19.02080</v>
          </cell>
          <cell r="B1230" t="str">
            <v>Fornecimento E Instalação De Captor Tipo Franklin - Inox De 300 Mm 1 Descida</v>
          </cell>
          <cell r="C1230" t="str">
            <v>un</v>
          </cell>
          <cell r="D1230">
            <v>85.720200000000006</v>
          </cell>
        </row>
        <row r="1231">
          <cell r="A1231" t="str">
            <v>001.19.02100</v>
          </cell>
          <cell r="B1231" t="str">
            <v>Fornecimento E Instalação De Captor Tipo Franklin - Inox De 300 Mm 2 Descidas</v>
          </cell>
          <cell r="C1231" t="str">
            <v>un</v>
          </cell>
          <cell r="D1231">
            <v>97.920199999999994</v>
          </cell>
        </row>
        <row r="1232">
          <cell r="A1232" t="str">
            <v>001.19.02120</v>
          </cell>
          <cell r="B1232" t="str">
            <v>Fornecimento E Instalação De Terminais Aéreos - Fixação Horizontal De 300 Mm S/ Abraçadeira</v>
          </cell>
          <cell r="C1232" t="str">
            <v>un</v>
          </cell>
          <cell r="D1232">
            <v>6.8788999999999998</v>
          </cell>
        </row>
        <row r="1233">
          <cell r="A1233" t="str">
            <v>001.19.02140</v>
          </cell>
          <cell r="B1233" t="str">
            <v>Fornecimento E Instalação De Terminais Aéreos - Fixação Horizontal De 300 Mm C/ Abraçadeira</v>
          </cell>
          <cell r="C1233" t="str">
            <v>un</v>
          </cell>
          <cell r="D1233">
            <v>7.9889000000000001</v>
          </cell>
        </row>
        <row r="1234">
          <cell r="A1234" t="str">
            <v>001.19.02160</v>
          </cell>
          <cell r="B1234" t="str">
            <v>Fornecimento E Instalação De Terminais Aéreos - Fixação Horizontal De 600 Mm S/ Abraçadeira</v>
          </cell>
          <cell r="C1234" t="str">
            <v>un</v>
          </cell>
          <cell r="D1234">
            <v>8.0488999999999997</v>
          </cell>
        </row>
        <row r="1235">
          <cell r="A1235" t="str">
            <v>001.19.02180</v>
          </cell>
          <cell r="B1235" t="str">
            <v>Fornecimento e Instalação de Terminais aéreos - Fixação Horizontal de 600 mm C/ Abraçadeira</v>
          </cell>
          <cell r="C1235" t="str">
            <v>un</v>
          </cell>
          <cell r="D1235">
            <v>9.1288999999999998</v>
          </cell>
        </row>
        <row r="1236">
          <cell r="A1236" t="str">
            <v>001.19.02200</v>
          </cell>
          <cell r="B1236" t="str">
            <v>Fornecimento E Instalação De Terminais Aéreos - Fixação Vertical De 300 Mm S/ Abraçadeira</v>
          </cell>
          <cell r="C1236" t="str">
            <v>un</v>
          </cell>
          <cell r="D1236">
            <v>6.8788999999999998</v>
          </cell>
        </row>
        <row r="1237">
          <cell r="A1237" t="str">
            <v>001.19.02220</v>
          </cell>
          <cell r="B1237" t="str">
            <v>Fornecimento e Instalação de Terminais Aéreos -Fixação Vertical de 300 mm C/ Abraçadeira</v>
          </cell>
          <cell r="C1237" t="str">
            <v>un</v>
          </cell>
          <cell r="D1237">
            <v>7.9889000000000001</v>
          </cell>
        </row>
        <row r="1238">
          <cell r="A1238" t="str">
            <v>001.19.02240</v>
          </cell>
          <cell r="B1238" t="str">
            <v>Fornecimento E Instalação De Terminais Aéreos - Fixação Vertical De 600 Mm S/ Abraçadeira</v>
          </cell>
          <cell r="C1238" t="str">
            <v>un</v>
          </cell>
          <cell r="D1238">
            <v>8.0488999999999997</v>
          </cell>
        </row>
        <row r="1239">
          <cell r="A1239" t="str">
            <v>001.19.02260</v>
          </cell>
          <cell r="B1239" t="str">
            <v>Fornecimento E Instalação De Treminais Aéreos - Fixação Vertical De 600 Mm C/ Abraçadeira</v>
          </cell>
          <cell r="C1239" t="str">
            <v>un</v>
          </cell>
          <cell r="D1239">
            <v>9.1288999999999998</v>
          </cell>
        </row>
        <row r="1240">
          <cell r="A1240" t="str">
            <v>001.19.02280</v>
          </cell>
          <cell r="B1240" t="str">
            <v>Fornecimento E Instalção De Isolador De Uso Geral - Fixação Horizontal Simples</v>
          </cell>
          <cell r="C1240" t="str">
            <v>un</v>
          </cell>
          <cell r="D1240">
            <v>5.5701000000000001</v>
          </cell>
        </row>
        <row r="1241">
          <cell r="A1241" t="str">
            <v>001.19.02300</v>
          </cell>
          <cell r="B1241" t="str">
            <v>Fornecimento E Instalação De Isolador De Uso Geral - Fixação Horizontal Simples C/ 100 Mm</v>
          </cell>
          <cell r="C1241" t="str">
            <v>un</v>
          </cell>
          <cell r="D1241">
            <v>4.7500999999999998</v>
          </cell>
        </row>
        <row r="1242">
          <cell r="A1242" t="str">
            <v>001.19.02320</v>
          </cell>
          <cell r="B1242" t="str">
            <v>Fornecimento E Instalação De Isolador De Uso Geral - Fixação Horizontal Reforçado</v>
          </cell>
          <cell r="C1242" t="str">
            <v>un</v>
          </cell>
          <cell r="D1242">
            <v>5.3101000000000003</v>
          </cell>
        </row>
        <row r="1243">
          <cell r="A1243" t="str">
            <v>001.19.02340</v>
          </cell>
          <cell r="B1243" t="str">
            <v>Fornecimento E Instalação De Isolador De Uso Geral - Fixação Horizontal  Reforçado C/ 100 Mm</v>
          </cell>
          <cell r="C1243" t="str">
            <v>un</v>
          </cell>
          <cell r="D1243">
            <v>6.4100999999999999</v>
          </cell>
        </row>
        <row r="1244">
          <cell r="A1244" t="str">
            <v>001.19.02360</v>
          </cell>
          <cell r="B1244" t="str">
            <v>Fornecimento e Instalação de Isolador de Uso Geral - Fixação em 90º Reforçado 90º</v>
          </cell>
          <cell r="C1244" t="str">
            <v>un</v>
          </cell>
          <cell r="D1244">
            <v>9.4100999999999999</v>
          </cell>
        </row>
        <row r="1245">
          <cell r="A1245" t="str">
            <v>001.19.02380</v>
          </cell>
          <cell r="B1245" t="str">
            <v>Fornecimento E Instalação De Isolador De Uso Geral - Fixação Em 90º Reforçado 90º C/ 100 Mm</v>
          </cell>
          <cell r="C1245" t="str">
            <v>un</v>
          </cell>
          <cell r="D1245">
            <v>9.4100999999999999</v>
          </cell>
        </row>
        <row r="1246">
          <cell r="A1246" t="str">
            <v>001.19.02400</v>
          </cell>
          <cell r="B1246" t="str">
            <v>Fornecimento E Instalação De Mastro H De 2,00 M X 1. 1/2''</v>
          </cell>
          <cell r="C1246" t="str">
            <v>un</v>
          </cell>
          <cell r="D1246">
            <v>45.065199999999997</v>
          </cell>
        </row>
        <row r="1247">
          <cell r="A1247" t="str">
            <v>001.19.02420</v>
          </cell>
          <cell r="B1247" t="str">
            <v>Fornecimento E Instalação De Mastro H De 3,00m X 1. 1/2''</v>
          </cell>
          <cell r="C1247" t="str">
            <v>un</v>
          </cell>
          <cell r="D1247">
            <v>64.845200000000006</v>
          </cell>
        </row>
        <row r="1248">
          <cell r="A1248" t="str">
            <v>001.19.02440</v>
          </cell>
          <cell r="B1248" t="str">
            <v>Fornecimento E Instalação De Mastro H De 4,00 M X 1. 1/2''</v>
          </cell>
          <cell r="C1248" t="str">
            <v>un</v>
          </cell>
          <cell r="D1248">
            <v>88.975200000000001</v>
          </cell>
        </row>
        <row r="1249">
          <cell r="A1249" t="str">
            <v>001.19.02460</v>
          </cell>
          <cell r="B1249" t="str">
            <v>Fornecimento E Instalação de Mastro H de 5,00 m x 1. 1/2''</v>
          </cell>
          <cell r="C1249" t="str">
            <v>un</v>
          </cell>
          <cell r="D1249">
            <v>104.4252</v>
          </cell>
        </row>
        <row r="1250">
          <cell r="A1250" t="str">
            <v>001.19.02480</v>
          </cell>
          <cell r="B1250" t="str">
            <v>Fornecimento E Instalação De Mastro H De 6,00 M X 1. 1/2''</v>
          </cell>
          <cell r="C1250" t="str">
            <v>un</v>
          </cell>
          <cell r="D1250">
            <v>124.0752</v>
          </cell>
        </row>
        <row r="1251">
          <cell r="A1251" t="str">
            <v>001.19.02500</v>
          </cell>
          <cell r="B1251" t="str">
            <v>Fornecimento E Instalação De Mastro H De 2,00 M X 2''</v>
          </cell>
          <cell r="C1251" t="str">
            <v>un</v>
          </cell>
          <cell r="D1251">
            <v>54.0152</v>
          </cell>
        </row>
        <row r="1252">
          <cell r="A1252" t="str">
            <v>001.19.02520</v>
          </cell>
          <cell r="B1252" t="str">
            <v>Fornecimento E Instalação De Mastro H De 3,00 M X 2''</v>
          </cell>
          <cell r="C1252" t="str">
            <v>un</v>
          </cell>
          <cell r="D1252">
            <v>77.845200000000006</v>
          </cell>
        </row>
        <row r="1253">
          <cell r="A1253" t="str">
            <v>001.19.02540</v>
          </cell>
          <cell r="B1253" t="str">
            <v>Fornecimento E Instalação De Masto H De 4,00 M X 2''</v>
          </cell>
          <cell r="C1253" t="str">
            <v>un</v>
          </cell>
          <cell r="D1253">
            <v>103.5652</v>
          </cell>
        </row>
        <row r="1254">
          <cell r="A1254" t="str">
            <v>001.19.02560</v>
          </cell>
          <cell r="B1254" t="str">
            <v>Fornecimento E Instalação De Mastro H De 5,00 M X 2''</v>
          </cell>
          <cell r="C1254" t="str">
            <v>un</v>
          </cell>
          <cell r="D1254">
            <v>126.23520000000001</v>
          </cell>
        </row>
        <row r="1255">
          <cell r="A1255" t="str">
            <v>001.19.02580</v>
          </cell>
          <cell r="B1255" t="str">
            <v>Fornecimento E Instalação De Mastro H De 6,00 M X 2''</v>
          </cell>
          <cell r="C1255" t="str">
            <v>un</v>
          </cell>
          <cell r="D1255">
            <v>150.0752</v>
          </cell>
        </row>
        <row r="1256">
          <cell r="A1256" t="str">
            <v>001.19.02600</v>
          </cell>
          <cell r="B1256" t="str">
            <v>Fornecimento E Instalação De Mastro Telescópico H De 5,00 M X 1. 1/2'' E 2''</v>
          </cell>
          <cell r="C1256" t="str">
            <v>un</v>
          </cell>
          <cell r="D1256">
            <v>159.3152</v>
          </cell>
        </row>
        <row r="1257">
          <cell r="A1257" t="str">
            <v>001.19.02620</v>
          </cell>
          <cell r="B1257" t="str">
            <v>Fornecimento E Instalação De Mastro Telescópico H De 7,00 M X 1. 1/2'' E 2''</v>
          </cell>
          <cell r="C1257" t="str">
            <v>un</v>
          </cell>
          <cell r="D1257">
            <v>220.84520000000001</v>
          </cell>
        </row>
        <row r="1258">
          <cell r="A1258" t="str">
            <v>001.19.02640</v>
          </cell>
          <cell r="B1258" t="str">
            <v>Fornecimento E Instalação De Mastro Telescópico H De 9,00 M X 1. 1/2'' E 2''</v>
          </cell>
          <cell r="C1258" t="str">
            <v>un</v>
          </cell>
          <cell r="D1258">
            <v>281.51519999999999</v>
          </cell>
        </row>
        <row r="1259">
          <cell r="A1259" t="str">
            <v>001.19.02660</v>
          </cell>
          <cell r="B1259" t="str">
            <v>Fornecimento E Instalação De Isolador P/ Mastro - Simples 1 Descida De 3/4''</v>
          </cell>
          <cell r="C1259" t="str">
            <v>un</v>
          </cell>
          <cell r="D1259">
            <v>6.6101000000000001</v>
          </cell>
        </row>
        <row r="1260">
          <cell r="A1260" t="str">
            <v>001.19.02680</v>
          </cell>
          <cell r="B1260" t="str">
            <v>Fornecimento E Instalação De Isolador P/ Mastro - Simples 1 Descida De 1''</v>
          </cell>
          <cell r="C1260" t="str">
            <v>un</v>
          </cell>
          <cell r="D1260">
            <v>6.7401</v>
          </cell>
        </row>
        <row r="1261">
          <cell r="A1261" t="str">
            <v>001.19.02700</v>
          </cell>
          <cell r="B1261" t="str">
            <v>Fornecimento E Instalação De Isolador P/ Mastro - Simples 1 Descida De 1. 1/4''</v>
          </cell>
          <cell r="C1261" t="str">
            <v>un</v>
          </cell>
          <cell r="D1261">
            <v>7.2201000000000004</v>
          </cell>
        </row>
        <row r="1262">
          <cell r="A1262" t="str">
            <v>001.19.02720</v>
          </cell>
          <cell r="B1262" t="str">
            <v>Fornecimento E Instalação De Isolador P/ Mastro - Simples 1 Descida De 1. 1/2''</v>
          </cell>
          <cell r="C1262" t="str">
            <v>un</v>
          </cell>
          <cell r="D1262">
            <v>7.3601000000000001</v>
          </cell>
        </row>
        <row r="1263">
          <cell r="A1263" t="str">
            <v>001.19.02740</v>
          </cell>
          <cell r="B1263" t="str">
            <v>Fornecimento E Instalação De Isolador P/ Mastro - Simples 1 Descida De 2''</v>
          </cell>
          <cell r="C1263" t="str">
            <v>un</v>
          </cell>
          <cell r="D1263">
            <v>7.5900999999999996</v>
          </cell>
        </row>
        <row r="1264">
          <cell r="A1264" t="str">
            <v>001.19.02760</v>
          </cell>
          <cell r="B1264" t="str">
            <v>Fornecimento E Instalação De Isolador P/ Mastro - Simples 2 Descidas De 3/4''</v>
          </cell>
          <cell r="C1264" t="str">
            <v>un</v>
          </cell>
          <cell r="D1264">
            <v>7.1300999999999997</v>
          </cell>
        </row>
        <row r="1265">
          <cell r="A1265" t="str">
            <v>001.19.02780</v>
          </cell>
          <cell r="B1265" t="str">
            <v>Fornecimento E Instalação De Isolador P/ Mastro - Simples 2 Descidas De 1''</v>
          </cell>
          <cell r="C1265" t="str">
            <v>un</v>
          </cell>
          <cell r="D1265">
            <v>7.2900999999999998</v>
          </cell>
        </row>
        <row r="1266">
          <cell r="A1266" t="str">
            <v>001.19.02800</v>
          </cell>
          <cell r="B1266" t="str">
            <v>Fornecimento E Instalação De Isolador P/ Mastro - Simples 2 Descidas De 1. 1/4''</v>
          </cell>
          <cell r="C1266" t="str">
            <v>un</v>
          </cell>
          <cell r="D1266">
            <v>7.9100999999999999</v>
          </cell>
        </row>
        <row r="1267">
          <cell r="A1267" t="str">
            <v>001.19.02820</v>
          </cell>
          <cell r="B1267" t="str">
            <v>Fornecimento E Instalação De Isolador P/ Mastro - Simples 2 Descidas De 1. 1/2''</v>
          </cell>
          <cell r="C1267" t="str">
            <v>un</v>
          </cell>
          <cell r="D1267">
            <v>8.4300999999999995</v>
          </cell>
        </row>
        <row r="1268">
          <cell r="A1268" t="str">
            <v>001.19.02840</v>
          </cell>
          <cell r="B1268" t="str">
            <v>Fornecimento E Instalação De Isolador P/ Mastro - Simples 2 Descidas De 2''</v>
          </cell>
          <cell r="C1268" t="str">
            <v>un</v>
          </cell>
          <cell r="D1268">
            <v>8.7500999999999998</v>
          </cell>
        </row>
        <row r="1269">
          <cell r="A1269" t="str">
            <v>001.19.02860</v>
          </cell>
          <cell r="B1269" t="str">
            <v>Fornecimento E Instalação De Isolador P/ Mastro - Reforçado 1 Descida De 3/4''</v>
          </cell>
          <cell r="C1269" t="str">
            <v>un</v>
          </cell>
          <cell r="D1269">
            <v>8.5900999999999996</v>
          </cell>
        </row>
        <row r="1270">
          <cell r="A1270" t="str">
            <v>001.19.02880</v>
          </cell>
          <cell r="B1270" t="str">
            <v>Fornecimento E Instalação De Isolador P/ Mastro - Reforçado 1 Descida De 1''</v>
          </cell>
          <cell r="C1270" t="str">
            <v>un</v>
          </cell>
          <cell r="D1270">
            <v>8.5900999999999996</v>
          </cell>
        </row>
        <row r="1271">
          <cell r="A1271" t="str">
            <v>001.19.02900</v>
          </cell>
          <cell r="B1271" t="str">
            <v>Fornecimento E Instalação De Isolador P/ Mastro - Reforçado 1 Descida De 1. 1/4''</v>
          </cell>
          <cell r="C1271" t="str">
            <v>un</v>
          </cell>
          <cell r="D1271">
            <v>9.0100999999999996</v>
          </cell>
        </row>
        <row r="1272">
          <cell r="A1272" t="str">
            <v>001.19.02920</v>
          </cell>
          <cell r="B1272" t="str">
            <v>Fornecimento E Instalação De Isolador P/ Mastro - Reforçado 1 Descida De 1. 1/2''</v>
          </cell>
          <cell r="C1272" t="str">
            <v>un</v>
          </cell>
          <cell r="D1272">
            <v>9.7500999999999998</v>
          </cell>
        </row>
        <row r="1273">
          <cell r="A1273" t="str">
            <v>001.19.02940</v>
          </cell>
          <cell r="B1273" t="str">
            <v>Fornecimento E Instalação De Isolador P/ Mastro - Reforçado 1 Descida De 2''</v>
          </cell>
          <cell r="C1273" t="str">
            <v>un</v>
          </cell>
          <cell r="D1273">
            <v>10.4001</v>
          </cell>
        </row>
        <row r="1274">
          <cell r="A1274" t="str">
            <v>001.19.02960</v>
          </cell>
          <cell r="B1274" t="str">
            <v>Fornecimento E Instalação De Isolador P/ Mastro - Reforçado 2 Descidas De 3/4''</v>
          </cell>
          <cell r="C1274" t="str">
            <v>un</v>
          </cell>
          <cell r="D1274">
            <v>9.5300999999999991</v>
          </cell>
        </row>
        <row r="1275">
          <cell r="A1275" t="str">
            <v>001.19.02980</v>
          </cell>
          <cell r="B1275" t="str">
            <v>Fornecimento E Instalação De Isolador P/ Mastro - Reforçado 2 Descidas De 1''</v>
          </cell>
          <cell r="C1275" t="str">
            <v>un</v>
          </cell>
          <cell r="D1275">
            <v>9.5300999999999991</v>
          </cell>
        </row>
        <row r="1276">
          <cell r="A1276" t="str">
            <v>001.19.03000</v>
          </cell>
          <cell r="B1276" t="str">
            <v>Fornecimento E Instalação De Isolador P/ Mastro - Reforçado 2 Descidas De 1. 1/4''</v>
          </cell>
          <cell r="C1276" t="str">
            <v>un</v>
          </cell>
          <cell r="D1276">
            <v>9.7301000000000002</v>
          </cell>
        </row>
        <row r="1277">
          <cell r="A1277" t="str">
            <v>001.19.03020</v>
          </cell>
          <cell r="B1277" t="str">
            <v>Fornecimento E Instalação De Isolador P/ Mastro - Reforçado 2 Descidas De 1. 1/2''</v>
          </cell>
          <cell r="C1277" t="str">
            <v>un</v>
          </cell>
          <cell r="D1277">
            <v>10.2201</v>
          </cell>
        </row>
        <row r="1278">
          <cell r="A1278" t="str">
            <v>001.19.03040</v>
          </cell>
          <cell r="B1278" t="str">
            <v>Fornecimento E Instalação De Isolador P/ Mastro - Reforçado 2 Descidas De 2''</v>
          </cell>
          <cell r="C1278" t="str">
            <v>un</v>
          </cell>
          <cell r="D1278">
            <v>10.690099999999999</v>
          </cell>
        </row>
        <row r="1279">
          <cell r="A1279" t="str">
            <v>001.19.03060</v>
          </cell>
          <cell r="B1279" t="str">
            <v>Fornecimento E Instalação De Fixadores P/ Mastro - Base P/ Mastro H De 1. ¹/²''</v>
          </cell>
          <cell r="C1279" t="str">
            <v>un</v>
          </cell>
          <cell r="D1279">
            <v>34.003</v>
          </cell>
        </row>
        <row r="1280">
          <cell r="A1280" t="str">
            <v>001.19.03080</v>
          </cell>
          <cell r="B1280" t="str">
            <v>Fornecimento E Instalação De Fixadores P/ Mastro - Base P/ Mastro H De 2''</v>
          </cell>
          <cell r="C1280" t="str">
            <v>un</v>
          </cell>
          <cell r="D1280">
            <v>34.863</v>
          </cell>
        </row>
        <row r="1281">
          <cell r="A1281" t="str">
            <v>001.19.03100</v>
          </cell>
          <cell r="B1281" t="str">
            <v>Fornecimento E Instalação De Conectores De Uso Geral - Emenda E Medição P/ Cabo Até Ø50mm² 2P</v>
          </cell>
          <cell r="C1281" t="str">
            <v>un</v>
          </cell>
          <cell r="D1281">
            <v>9.5326000000000004</v>
          </cell>
        </row>
        <row r="1282">
          <cell r="A1282" t="str">
            <v>001.19.03120</v>
          </cell>
          <cell r="B1282" t="str">
            <v>Fornecimento E Instalação De Conectores De Uso Geral - Emenda E Medição P/ Cabo Até Ø120mm² 2P</v>
          </cell>
          <cell r="C1282" t="str">
            <v>un</v>
          </cell>
          <cell r="D1282">
            <v>13.8826</v>
          </cell>
        </row>
        <row r="1283">
          <cell r="A1283" t="str">
            <v>001.19.03140</v>
          </cell>
          <cell r="B1283" t="str">
            <v>Fornecimento E Instalação De Conector De Uso Geral - Emenda E Medição P/ Cabo Até  Ø50mm² 4P</v>
          </cell>
          <cell r="C1283" t="str">
            <v>un</v>
          </cell>
          <cell r="D1283">
            <v>16.772600000000001</v>
          </cell>
        </row>
        <row r="1284">
          <cell r="A1284" t="str">
            <v>001.19.03160</v>
          </cell>
          <cell r="B1284" t="str">
            <v>Fornecimento E Instalação De Conector De Uso Geral - Emenda E Medição P/ Cabo Até Ø 120 Mm² 4P</v>
          </cell>
          <cell r="C1284" t="str">
            <v>un</v>
          </cell>
          <cell r="D1284">
            <v>23.7926</v>
          </cell>
        </row>
        <row r="1285">
          <cell r="A1285" t="str">
            <v>001.19.03180</v>
          </cell>
          <cell r="B1285" t="str">
            <v>Fornecimento E Instalação De Conector De Uso Geral - Split Bolt P/ Cabo Ø 16mm²</v>
          </cell>
          <cell r="C1285" t="str">
            <v>un</v>
          </cell>
          <cell r="D1285">
            <v>5.5625999999999998</v>
          </cell>
        </row>
        <row r="1286">
          <cell r="A1286" t="str">
            <v>001.19.03200</v>
          </cell>
          <cell r="B1286" t="str">
            <v>Fornecimento E Instalação De Conector De Uso Geral - Split Bolt P/ Cabo Ø 25 Mm²</v>
          </cell>
          <cell r="C1286" t="str">
            <v>un</v>
          </cell>
          <cell r="D1286">
            <v>5.8525999999999998</v>
          </cell>
        </row>
        <row r="1287">
          <cell r="A1287" t="str">
            <v>001.19.03220</v>
          </cell>
          <cell r="B1287" t="str">
            <v>Fornecimento E Instalação De Conector De Uso Geral - Split Bolt P/ Cabo Ø 35 Mm²</v>
          </cell>
          <cell r="C1287" t="str">
            <v>un</v>
          </cell>
          <cell r="D1287">
            <v>6.4226000000000001</v>
          </cell>
        </row>
        <row r="1288">
          <cell r="A1288" t="str">
            <v>001.19.03240</v>
          </cell>
          <cell r="B1288" t="str">
            <v>Fornecimento E Instalação De Conector De Uso Gera - Split Bolt P/ Cabo Ø 50 Mm²</v>
          </cell>
          <cell r="C1288" t="str">
            <v>un</v>
          </cell>
          <cell r="D1288">
            <v>7.2926000000000002</v>
          </cell>
        </row>
        <row r="1289">
          <cell r="A1289" t="str">
            <v>001.19.03260</v>
          </cell>
          <cell r="B1289" t="str">
            <v>Fornecimento E Instalação De Conector De Uso Geral - Split Bolt P/ Cabo Ø 70 Mm²</v>
          </cell>
          <cell r="C1289" t="str">
            <v>un</v>
          </cell>
          <cell r="D1289">
            <v>9.0226000000000006</v>
          </cell>
        </row>
        <row r="1290">
          <cell r="A1290" t="str">
            <v>001.19.03280</v>
          </cell>
          <cell r="B1290" t="str">
            <v>Fornecimento E Instalação De Conector De Uso Geral - Split Bolt P/ Cabo Até Ø 70 Mm²</v>
          </cell>
          <cell r="C1290" t="str">
            <v>un</v>
          </cell>
          <cell r="D1290">
            <v>11.332599999999999</v>
          </cell>
        </row>
        <row r="1291">
          <cell r="A1291" t="str">
            <v>001.19.03300</v>
          </cell>
          <cell r="B1291" t="str">
            <v>Fornecimento E Instalação De Conector De Uso Geral - Split Bolt C/ Pino E Porca P/ Cabo Ø 16 Mm²</v>
          </cell>
          <cell r="C1291" t="str">
            <v>un</v>
          </cell>
          <cell r="D1291">
            <v>7.2926000000000002</v>
          </cell>
        </row>
        <row r="1292">
          <cell r="A1292" t="str">
            <v>001.19.03320</v>
          </cell>
          <cell r="B1292" t="str">
            <v>Fornecimento E Instalação De Conector De Uso Geral - Split Bolt C/ Pino E Porca P/ Cabo Ø 25 Mm²</v>
          </cell>
          <cell r="C1292" t="str">
            <v>un</v>
          </cell>
          <cell r="D1292">
            <v>6.8625999999999996</v>
          </cell>
        </row>
        <row r="1293">
          <cell r="A1293" t="str">
            <v>001.19.03340</v>
          </cell>
          <cell r="B1293" t="str">
            <v>Fornecimento E Instalação De Conector De Uso Geral - Split Bolt C/ Pino E Porca P/ Cabo Ø 35 Mm²</v>
          </cell>
          <cell r="C1293" t="str">
            <v>un</v>
          </cell>
          <cell r="D1293">
            <v>7.3026</v>
          </cell>
        </row>
        <row r="1294">
          <cell r="A1294" t="str">
            <v>001.19.03360</v>
          </cell>
          <cell r="B1294" t="str">
            <v>Fornecimento E Instalação De Conector De Uso Geral - Split Bolt C/ Pino E Porca P/ Cabo Ø 50 Mm²</v>
          </cell>
          <cell r="C1294" t="str">
            <v>un</v>
          </cell>
          <cell r="D1294">
            <v>8.2726000000000006</v>
          </cell>
        </row>
        <row r="1295">
          <cell r="A1295" t="str">
            <v>001.19.03380</v>
          </cell>
          <cell r="B1295" t="str">
            <v>Fornecimento E Instalação De Conector De Uso Geral - Split Bolt C/ Pino E Porca P/ Cabo Ø 70 Mm²</v>
          </cell>
          <cell r="C1295" t="str">
            <v>un</v>
          </cell>
          <cell r="D1295">
            <v>11.442600000000001</v>
          </cell>
        </row>
        <row r="1296">
          <cell r="A1296" t="str">
            <v>001.19.03400</v>
          </cell>
          <cell r="B1296" t="str">
            <v>Fornecimento E Instalação De Conector De Uso Geral - Terminal De Pressão C/ Passagem Frontal P/ Cabo Ø 16 Mm²</v>
          </cell>
          <cell r="C1296" t="str">
            <v>un</v>
          </cell>
          <cell r="D1296">
            <v>10.4626</v>
          </cell>
        </row>
        <row r="1297">
          <cell r="A1297" t="str">
            <v>001.19.03420</v>
          </cell>
          <cell r="B1297" t="str">
            <v>Fornecimento E Instalação De Conector De Uso Gera - Terminal De Pressão C/ Passagem Frontal P/ Cabo Ø 25 Mm²</v>
          </cell>
          <cell r="C1297" t="str">
            <v>un</v>
          </cell>
          <cell r="D1297">
            <v>4.7926000000000002</v>
          </cell>
        </row>
        <row r="1298">
          <cell r="A1298" t="str">
            <v>001.19.03440</v>
          </cell>
          <cell r="B1298" t="str">
            <v>Fornecimento E Instalação De Conector De Uso Geral - Terminal De Pressão C/ Passagem Frontal P/ Cabo Ø 35 Mm²</v>
          </cell>
          <cell r="C1298" t="str">
            <v>un</v>
          </cell>
          <cell r="D1298">
            <v>5.0826000000000002</v>
          </cell>
        </row>
        <row r="1299">
          <cell r="A1299" t="str">
            <v>001.19.03460</v>
          </cell>
          <cell r="B1299" t="str">
            <v>Fornecimento E Instalação De Conector De Uso Geral - Terminal De Pressão C/ Passagem Frontal P/ Cabo Ø 50 Mm²</v>
          </cell>
          <cell r="C1299" t="str">
            <v>un</v>
          </cell>
          <cell r="D1299">
            <v>5.4626000000000001</v>
          </cell>
        </row>
        <row r="1300">
          <cell r="A1300" t="str">
            <v>001.19.03480</v>
          </cell>
          <cell r="B1300" t="str">
            <v>Fornecimento E Instalação De Conector De Uso Geral - Terminal De Pressão C/ Passagem Frontal P/ Cabo Ø 70 Mm²</v>
          </cell>
          <cell r="C1300" t="str">
            <v>un</v>
          </cell>
          <cell r="D1300">
            <v>6.1125999999999996</v>
          </cell>
        </row>
        <row r="1301">
          <cell r="A1301" t="str">
            <v>001.19.03500</v>
          </cell>
          <cell r="B1301" t="str">
            <v>Fornecimento E Instalação De Conector De Uso Geral - Terminal De Pressão C/ Passagem Lateral P/ Cabo Ø 16 Mm²</v>
          </cell>
          <cell r="C1301" t="str">
            <v>un</v>
          </cell>
          <cell r="D1301">
            <v>7.5125999999999999</v>
          </cell>
        </row>
        <row r="1302">
          <cell r="A1302" t="str">
            <v>001.19.03520</v>
          </cell>
          <cell r="B1302" t="str">
            <v>Fornecimento E Instalação De Conector De Uso Geral - Terminal De Pressão C/ Passagem Lateral P/ Cabo Ø 25 Mm²</v>
          </cell>
          <cell r="C1302" t="str">
            <v>un</v>
          </cell>
          <cell r="D1302">
            <v>7.5125999999999999</v>
          </cell>
        </row>
        <row r="1303">
          <cell r="A1303" t="str">
            <v>001.19.03540</v>
          </cell>
          <cell r="B1303" t="str">
            <v>Fornecimento E Instalação De Conector De Uso Geral - Terminal De Pressão C/ Passagem Lateral P/ Cabo Ø 35 Mm²</v>
          </cell>
          <cell r="C1303" t="str">
            <v>un</v>
          </cell>
          <cell r="D1303">
            <v>7.5125999999999999</v>
          </cell>
        </row>
        <row r="1304">
          <cell r="A1304" t="str">
            <v>001.19.03560</v>
          </cell>
          <cell r="B1304" t="str">
            <v>Fornecimento E Instalação De Conector De Uso Geral - Terminal De Pressão C/ Passagem Lateral P/ Cabo Ø 50 Mm²</v>
          </cell>
          <cell r="C1304" t="str">
            <v>un</v>
          </cell>
          <cell r="D1304">
            <v>10.762600000000001</v>
          </cell>
        </row>
        <row r="1305">
          <cell r="A1305" t="str">
            <v>001.19.03580</v>
          </cell>
          <cell r="B1305" t="str">
            <v>Fornecimento E Instalação De Conector De Uso Geral - Terminal De Pressão C/ Passagem Lateral P/ Cabo Ø 70 Mm²</v>
          </cell>
          <cell r="C1305" t="str">
            <v>un</v>
          </cell>
          <cell r="D1305">
            <v>10.762600000000001</v>
          </cell>
        </row>
        <row r="1306">
          <cell r="A1306" t="str">
            <v>001.19.03600</v>
          </cell>
          <cell r="B1306" t="str">
            <v>Fornecimento E Instalação De Conector De Uso Geral - Tensionador P/ Cabo Cobre Até Ø95 Mm²</v>
          </cell>
          <cell r="C1306" t="str">
            <v>un</v>
          </cell>
          <cell r="D1306">
            <v>9.2826000000000004</v>
          </cell>
        </row>
        <row r="1307">
          <cell r="A1307" t="str">
            <v>001.19.03620</v>
          </cell>
          <cell r="B1307" t="str">
            <v>Fornecimento E Instalação De Conector De Uso Geral - Terminal De Pressão C/ 4 Parafusos P/ Cabo Ø 16/35 Mm²</v>
          </cell>
          <cell r="C1307" t="str">
            <v>un</v>
          </cell>
          <cell r="D1307">
            <v>10.4626</v>
          </cell>
        </row>
        <row r="1308">
          <cell r="A1308" t="str">
            <v>001.19.03640</v>
          </cell>
          <cell r="B1308" t="str">
            <v>Fornecimento E Instalação De Conector De Uso Geral - Terminal De Pressão C/ 4 Parafusos P/ Cabo Ø35/70 Mm²</v>
          </cell>
          <cell r="C1308" t="str">
            <v>un</v>
          </cell>
          <cell r="D1308">
            <v>13.5726</v>
          </cell>
        </row>
        <row r="1309">
          <cell r="A1309" t="str">
            <v>001.19.03660</v>
          </cell>
          <cell r="B1309" t="str">
            <v>Fornecimento E Instalação De Conector De Uso Geral - Terminal Tipo X De Latão P/ Cabo Até Ø50 Mm²</v>
          </cell>
          <cell r="C1309" t="str">
            <v>un</v>
          </cell>
          <cell r="D1309">
            <v>8.0126000000000008</v>
          </cell>
        </row>
        <row r="1310">
          <cell r="A1310" t="str">
            <v>001.19.03680</v>
          </cell>
          <cell r="B1310" t="str">
            <v>Fornecimento E Instalação De Conector De Uso Geral - Abraçadeira Tipo Ômega P/ Cabo Ø 16 Mm²</v>
          </cell>
          <cell r="C1310" t="str">
            <v>un</v>
          </cell>
          <cell r="D1310">
            <v>5.9325999999999999</v>
          </cell>
        </row>
        <row r="1311">
          <cell r="A1311" t="str">
            <v>001.19.03700</v>
          </cell>
          <cell r="B1311" t="str">
            <v>Fornecimento E Instalação De Conector De Uso Geral - Abraçadeira Tipo Ômega P/ Cabo Ø35 Mm²</v>
          </cell>
          <cell r="C1311" t="str">
            <v>un</v>
          </cell>
          <cell r="D1311">
            <v>5.9325999999999999</v>
          </cell>
        </row>
        <row r="1312">
          <cell r="A1312" t="str">
            <v>001.19.03720</v>
          </cell>
          <cell r="B1312" t="str">
            <v>Fornecimento e instalação de componentes de fixação - chapa de fixação tipo unha</v>
          </cell>
          <cell r="C1312" t="str">
            <v>un</v>
          </cell>
          <cell r="D1312">
            <v>2.9350999999999998</v>
          </cell>
        </row>
        <row r="1313">
          <cell r="A1313" t="str">
            <v>001.19.03740</v>
          </cell>
          <cell r="B1313" t="str">
            <v>Fornecimento E Instalação De Componentes De Fixação - Abraçadeira 3 Estais P/ Mastro De 1. ¹/²''</v>
          </cell>
          <cell r="C1313" t="str">
            <v>un</v>
          </cell>
          <cell r="D1313">
            <v>5.9250999999999996</v>
          </cell>
        </row>
        <row r="1314">
          <cell r="A1314" t="str">
            <v>001.19.03760</v>
          </cell>
          <cell r="B1314" t="str">
            <v>Fornecimento E Instalação De Componentes De Fixação - Abraçadeira 3 Estais  P/ Mastro 2''</v>
          </cell>
          <cell r="C1314" t="str">
            <v>un</v>
          </cell>
          <cell r="D1314">
            <v>5.9250999999999996</v>
          </cell>
        </row>
        <row r="1315">
          <cell r="A1315" t="str">
            <v>001.19.03780</v>
          </cell>
          <cell r="B1315" t="str">
            <v>Fornecimento E Instalação De Componentes De Fixação - Abraçadeira 4 Estais P/ Mastro De 1. ¹/²''</v>
          </cell>
          <cell r="C1315" t="str">
            <v>un</v>
          </cell>
          <cell r="D1315">
            <v>7.1451000000000002</v>
          </cell>
        </row>
        <row r="1316">
          <cell r="A1316" t="str">
            <v>001.19.03800</v>
          </cell>
          <cell r="B1316" t="str">
            <v>Fornecimento E Instalação De Componentes De Fixação - Abraçadeira 4 Estais P/ Mastro De 2''</v>
          </cell>
          <cell r="C1316" t="str">
            <v>un</v>
          </cell>
          <cell r="D1316">
            <v>7.1451000000000002</v>
          </cell>
        </row>
        <row r="1317">
          <cell r="A1317" t="str">
            <v>001.19.03820</v>
          </cell>
          <cell r="B1317" t="str">
            <v>Fornecimento E Instalação De Componentes De Fixação - Fixador De Estais P/ Tubo</v>
          </cell>
          <cell r="C1317" t="str">
            <v>un</v>
          </cell>
          <cell r="D1317">
            <v>3.6551</v>
          </cell>
        </row>
        <row r="1318">
          <cell r="A1318" t="str">
            <v>001.19.03840</v>
          </cell>
          <cell r="B1318" t="str">
            <v>Fornecimento E Instalação De Componentes De Fixação - Fixador De Estais P/ Cabo</v>
          </cell>
          <cell r="C1318" t="str">
            <v>un</v>
          </cell>
          <cell r="D1318">
            <v>3.1751</v>
          </cell>
        </row>
        <row r="1319">
          <cell r="A1319" t="str">
            <v>001.19.03860</v>
          </cell>
          <cell r="B1319" t="str">
            <v>Fornecimento E Instalação De Componentes De Fixação - Manilha De 1/4''</v>
          </cell>
          <cell r="C1319" t="str">
            <v>un</v>
          </cell>
          <cell r="D1319">
            <v>9.4451000000000001</v>
          </cell>
        </row>
        <row r="1320">
          <cell r="A1320" t="str">
            <v>001.19.03880</v>
          </cell>
          <cell r="B1320" t="str">
            <v>Fornecimento E Instalação De Componentes De Fixação - Esticador P/ Cabo De Aço De 3/16''</v>
          </cell>
          <cell r="C1320" t="str">
            <v>un</v>
          </cell>
          <cell r="D1320">
            <v>7.6551</v>
          </cell>
        </row>
        <row r="1321">
          <cell r="A1321" t="str">
            <v>001.19.03900</v>
          </cell>
          <cell r="B1321" t="str">
            <v>Fornecimento E Instalação De Componentes De Fixação - Esticador P/ Cabo De Aço De 1/4''</v>
          </cell>
          <cell r="C1321" t="str">
            <v>un</v>
          </cell>
          <cell r="D1321">
            <v>8.8551000000000002</v>
          </cell>
        </row>
        <row r="1322">
          <cell r="A1322" t="str">
            <v>001.19.03920</v>
          </cell>
          <cell r="B1322" t="str">
            <v>Fornecimento E Instalação De Componentes De Fixação - Sapatilha De 3/16''</v>
          </cell>
          <cell r="C1322" t="str">
            <v>un</v>
          </cell>
          <cell r="D1322">
            <v>3.0750999999999999</v>
          </cell>
        </row>
        <row r="1323">
          <cell r="A1323" t="str">
            <v>001.19.03940</v>
          </cell>
          <cell r="B1323" t="str">
            <v>Fornecimento E Instalação De Componentes De Fixação - Sapatilha De 1/4''</v>
          </cell>
          <cell r="C1323" t="str">
            <v>un</v>
          </cell>
          <cell r="D1323">
            <v>3.4051</v>
          </cell>
        </row>
        <row r="1324">
          <cell r="A1324" t="str">
            <v>001.19.03960</v>
          </cell>
          <cell r="B1324" t="str">
            <v>Fornecimeto E Instalação De Componentes De Fixação - Grampo Crosby De 3/16''</v>
          </cell>
          <cell r="C1324" t="str">
            <v>un</v>
          </cell>
          <cell r="D1324">
            <v>3.0251000000000001</v>
          </cell>
        </row>
        <row r="1325">
          <cell r="A1325" t="str">
            <v>001.19.03980</v>
          </cell>
          <cell r="B1325" t="str">
            <v>Fornecimento E Instalação De Componentes De Fixação - Grampo Crosby De 1/4''</v>
          </cell>
          <cell r="C1325" t="str">
            <v>un</v>
          </cell>
          <cell r="D1325">
            <v>3.0750999999999999</v>
          </cell>
        </row>
        <row r="1326">
          <cell r="A1326" t="str">
            <v>001.19.04000</v>
          </cell>
          <cell r="B1326" t="str">
            <v>Fornecimento E Instalação De Componentes De Fixação - Abraçadeira Tipo ""D"" C/ Cunha De 3/4''</v>
          </cell>
          <cell r="C1326" t="str">
            <v>un</v>
          </cell>
          <cell r="D1326">
            <v>2.6751</v>
          </cell>
        </row>
        <row r="1327">
          <cell r="A1327" t="str">
            <v>001.19.04020</v>
          </cell>
          <cell r="B1327" t="str">
            <v>Fornecimento  Instalação De Componentes De Fixação - Abraçadeira Tipo ""D"" C/ Cunha De 1''</v>
          </cell>
          <cell r="C1327" t="str">
            <v>un</v>
          </cell>
          <cell r="D1327">
            <v>2.8451</v>
          </cell>
        </row>
        <row r="1328">
          <cell r="A1328" t="str">
            <v>001.19.04040</v>
          </cell>
          <cell r="B1328" t="str">
            <v>Fornecimento E Instalação De Componentes De Fixação - Abraçadeira Tipo ""D"" C/ Cunha De 1.¹/4''</v>
          </cell>
          <cell r="C1328" t="str">
            <v>un</v>
          </cell>
          <cell r="D1328">
            <v>3.4950999999999999</v>
          </cell>
        </row>
        <row r="1329">
          <cell r="A1329" t="str">
            <v>001.19.04060</v>
          </cell>
          <cell r="B1329" t="str">
            <v>Fornecimento E Instalação De Componentes De Fixação - Abraçadeira Tipo ""D"" C/ Cunha De 1.¹/²''</v>
          </cell>
          <cell r="C1329" t="str">
            <v>un</v>
          </cell>
          <cell r="D1329">
            <v>3.4950999999999999</v>
          </cell>
        </row>
        <row r="1330">
          <cell r="A1330" t="str">
            <v>001.19.04080</v>
          </cell>
          <cell r="B1330" t="str">
            <v>Fornecimento E Instalação De Componentes De Fixação - Abraçadeira Tipo ""D"" C/ Cunha De 2''</v>
          </cell>
          <cell r="C1330" t="str">
            <v>un</v>
          </cell>
          <cell r="D1330">
            <v>3.7951000000000001</v>
          </cell>
        </row>
        <row r="1331">
          <cell r="A1331" t="str">
            <v>001.19.04100</v>
          </cell>
          <cell r="B1331" t="str">
            <v>Fornecimento E Instalação De Componentes De Fixação - Parafuso Sextavado C/ Bucha De Pvc Rosca Sob. 1/4'' X 1. ¹/²'' DZ</v>
          </cell>
          <cell r="C1331" t="str">
            <v>ct</v>
          </cell>
          <cell r="D1331">
            <v>2.1650999999999998</v>
          </cell>
        </row>
        <row r="1332">
          <cell r="A1332" t="str">
            <v>001.19.04120</v>
          </cell>
          <cell r="B1332" t="str">
            <v>Fornecimento E Instalação De Componentes De Fixação - Parafuso Sextavado C/ Bucha De Pvc Rosca Sob. 5/16'' X 1. ¹/²''DZ</v>
          </cell>
          <cell r="C1332" t="str">
            <v>ct</v>
          </cell>
          <cell r="D1332">
            <v>2.2951000000000001</v>
          </cell>
        </row>
        <row r="1333">
          <cell r="A1333" t="str">
            <v>001.19.04140</v>
          </cell>
          <cell r="B1333" t="str">
            <v>Fornecimento E Instalação De Componentes De Fixação - Parafuso Sextavado C/ Bucha De Pvc Rosca Sob. 5/16'' X 2'' DZ</v>
          </cell>
          <cell r="C1333" t="str">
            <v>ct</v>
          </cell>
          <cell r="D1333">
            <v>2.3351000000000002</v>
          </cell>
        </row>
        <row r="1334">
          <cell r="A1334" t="str">
            <v>001.19.04160</v>
          </cell>
          <cell r="B1334" t="str">
            <v>Fornecimento E Instalação De Conj. De Contraventegem Com Cabo P/ Mastro 1. ¹/²''</v>
          </cell>
          <cell r="C1334" t="str">
            <v>cj</v>
          </cell>
          <cell r="D1334">
            <v>109.0183</v>
          </cell>
        </row>
        <row r="1335">
          <cell r="A1335" t="str">
            <v>001.19.04180</v>
          </cell>
          <cell r="B1335" t="str">
            <v>Fornecimento E Instalação De Conj. De Contraventagem Com Cabo P/ Mastro 2''</v>
          </cell>
          <cell r="C1335" t="str">
            <v>cj</v>
          </cell>
          <cell r="D1335">
            <v>109.2383</v>
          </cell>
        </row>
        <row r="1336">
          <cell r="A1336" t="str">
            <v>001.19.04200</v>
          </cell>
          <cell r="B1336" t="str">
            <v>Fornecimento E Instalação De Componentes P/ Aterramento - Conector Cabo/Haste Tipo Olhal Reforçado 3/4''</v>
          </cell>
          <cell r="C1336" t="str">
            <v>un</v>
          </cell>
          <cell r="D1336">
            <v>5.9263000000000003</v>
          </cell>
        </row>
        <row r="1337">
          <cell r="A1337" t="str">
            <v>001.19.04220</v>
          </cell>
          <cell r="B1337" t="str">
            <v>Fornecimento E Instalação De Componentes P/ Aterramento - Conector Cabo/Haste Tipo Olhal Reforçado 5/8''</v>
          </cell>
          <cell r="C1337" t="str">
            <v>un</v>
          </cell>
          <cell r="D1337">
            <v>4.6763000000000003</v>
          </cell>
        </row>
        <row r="1338">
          <cell r="A1338" t="str">
            <v>001.19.04240</v>
          </cell>
          <cell r="B1338" t="str">
            <v>Fornecimento E Instalação De Componentes P/ Aterramento Cabo/Haste Tipo Olhal Leve 5/8''</v>
          </cell>
          <cell r="C1338" t="str">
            <v>un</v>
          </cell>
          <cell r="D1338">
            <v>8.3163</v>
          </cell>
        </row>
        <row r="1339">
          <cell r="A1339" t="str">
            <v>001.19.04260</v>
          </cell>
          <cell r="B1339" t="str">
            <v>Fornecimento E Instalação De Componentes P/ Aterramento - Luva De Emenda P/ Haste De 5/8''</v>
          </cell>
          <cell r="C1339" t="str">
            <v>un</v>
          </cell>
          <cell r="D1339">
            <v>7.7563000000000004</v>
          </cell>
        </row>
        <row r="1340">
          <cell r="A1340" t="str">
            <v>001.19.04280</v>
          </cell>
          <cell r="B1340" t="str">
            <v>Fornecimento E Instalação De Componentes P/ Aterramento - Luva De Emenda P/ Haste De 3/4''</v>
          </cell>
          <cell r="C1340" t="str">
            <v>un</v>
          </cell>
          <cell r="D1340">
            <v>7.7563000000000004</v>
          </cell>
        </row>
        <row r="1341">
          <cell r="A1341" t="str">
            <v>001.19.04300</v>
          </cell>
          <cell r="B1341" t="str">
            <v>Fornecimento e Instalação de Componentes  p/ Aterramento - Conector Cabo/Haste Tipo Grampo</v>
          </cell>
          <cell r="C1341" t="str">
            <v>un</v>
          </cell>
          <cell r="D1341">
            <v>4.6763000000000003</v>
          </cell>
        </row>
        <row r="1342">
          <cell r="A1342" t="str">
            <v>001.19.04320</v>
          </cell>
          <cell r="B1342" t="str">
            <v>Fornecimento E Inwstalação De Componentes P/ Aterramento - Haste Aterramento AC De 5/8'' X 2,40m</v>
          </cell>
          <cell r="C1342" t="str">
            <v>un</v>
          </cell>
          <cell r="D1342">
            <v>32.567700000000002</v>
          </cell>
        </row>
        <row r="1343">
          <cell r="A1343" t="str">
            <v>001.19.04340</v>
          </cell>
          <cell r="B1343" t="str">
            <v>Fornecimento E Instalação De Componentes P/ Aterramento - Haste Aterramento  AC De 5/8'' X 3,00 M</v>
          </cell>
          <cell r="C1343" t="str">
            <v>un</v>
          </cell>
          <cell r="D1343">
            <v>38.967700000000001</v>
          </cell>
        </row>
        <row r="1344">
          <cell r="A1344" t="str">
            <v>001.19.04360</v>
          </cell>
          <cell r="B1344" t="str">
            <v>Fornecimento E Instalação De Componentes P/ Aterramento - Haste Aterramento AC De 3/4'' X 2,40 M</v>
          </cell>
          <cell r="C1344" t="str">
            <v>un</v>
          </cell>
          <cell r="D1344">
            <v>43.447699999999998</v>
          </cell>
        </row>
        <row r="1345">
          <cell r="A1345" t="str">
            <v>001.19.04380</v>
          </cell>
          <cell r="B1345" t="str">
            <v>Fornecimento E Instalação De Componentes P/ Aterramento - Haste Aterramento AC De 3/4'' X 300 M</v>
          </cell>
          <cell r="C1345" t="str">
            <v>un</v>
          </cell>
          <cell r="D1345">
            <v>52.9377</v>
          </cell>
        </row>
        <row r="1346">
          <cell r="A1346" t="str">
            <v>001.19.04400</v>
          </cell>
          <cell r="B1346" t="str">
            <v>Forecimento E Instalação De Componentes P/ Aterramento - Haste Aterramento BC De 5/8'' X 2,40 M</v>
          </cell>
          <cell r="C1346" t="str">
            <v>un</v>
          </cell>
          <cell r="D1346">
            <v>20.247699999999998</v>
          </cell>
        </row>
        <row r="1347">
          <cell r="A1347" t="str">
            <v>001.19.04420</v>
          </cell>
          <cell r="B1347" t="str">
            <v>Fornecimento E Instalação De Componentes P/ Aterramento - Haste Aterramento BC De 5/8'' X 3,00 M</v>
          </cell>
          <cell r="C1347" t="str">
            <v>un</v>
          </cell>
          <cell r="D1347">
            <v>29.607700000000001</v>
          </cell>
        </row>
        <row r="1348">
          <cell r="A1348" t="str">
            <v>001.19.04440</v>
          </cell>
          <cell r="B1348" t="str">
            <v>Fornecimento E Instalação De Componentes P/ Aterramento - Haste Aterramento BC De 3/4'' X 2,40 M</v>
          </cell>
          <cell r="C1348" t="str">
            <v>un</v>
          </cell>
          <cell r="D1348">
            <v>36.6877</v>
          </cell>
        </row>
        <row r="1349">
          <cell r="A1349" t="str">
            <v>001.19.04460</v>
          </cell>
          <cell r="B1349" t="str">
            <v>Fornecimento E Instalação De Componentes P/ Aterramento - Haste Aterramento BC De 3/4'' X 3,00 M</v>
          </cell>
          <cell r="C1349" t="str">
            <v>un</v>
          </cell>
          <cell r="D1349">
            <v>39.9377</v>
          </cell>
        </row>
        <row r="1350">
          <cell r="A1350" t="str">
            <v>001.19.04480</v>
          </cell>
          <cell r="B1350" t="str">
            <v>Fornecimento E Instalação De Sinalizadores - Aparelhos Sinalizadores Simples S/ Célula</v>
          </cell>
          <cell r="C1350" t="str">
            <v>un</v>
          </cell>
          <cell r="D1350">
            <v>22.027699999999999</v>
          </cell>
        </row>
        <row r="1351">
          <cell r="A1351" t="str">
            <v>001.19.04500</v>
          </cell>
          <cell r="B1351" t="str">
            <v>Fornecimento E Instalação De Sinalizadores - Aparelhos Sinalizadores Simples C/ Célula</v>
          </cell>
          <cell r="C1351" t="str">
            <v>un</v>
          </cell>
          <cell r="D1351">
            <v>35.887700000000002</v>
          </cell>
        </row>
        <row r="1352">
          <cell r="A1352" t="str">
            <v>001.19.04520</v>
          </cell>
          <cell r="B1352" t="str">
            <v>Fornecimento E Instalação De Sinalizadores - Aparelhos Sinalizadores Duplo S/ Célula</v>
          </cell>
          <cell r="C1352" t="str">
            <v>un</v>
          </cell>
          <cell r="D1352">
            <v>41.237699999999997</v>
          </cell>
        </row>
        <row r="1353">
          <cell r="A1353" t="str">
            <v>001.19.04540</v>
          </cell>
          <cell r="B1353" t="str">
            <v>Fornecimento E Instalação De Sinalizadores - Aparelhos Sinalizadores Duplo C/ Célula</v>
          </cell>
          <cell r="C1353" t="str">
            <v>un</v>
          </cell>
          <cell r="D1353">
            <v>74.887699999999995</v>
          </cell>
        </row>
        <row r="1354">
          <cell r="A1354" t="str">
            <v>001.19.04560</v>
          </cell>
          <cell r="B1354" t="str">
            <v>Fornecimento E Instalação De Abraçadeira P/ Sinalizador De 1. ¹/²''</v>
          </cell>
          <cell r="C1354" t="str">
            <v>un</v>
          </cell>
          <cell r="D1354">
            <v>5.4851000000000001</v>
          </cell>
        </row>
        <row r="1355">
          <cell r="A1355" t="str">
            <v>001.19.04580</v>
          </cell>
          <cell r="B1355" t="str">
            <v>Fornecimento E Instalação De Abraçadeira P/ Sinalizador De 2''</v>
          </cell>
          <cell r="C1355" t="str">
            <v>un</v>
          </cell>
          <cell r="D1355">
            <v>5.6250999999999998</v>
          </cell>
        </row>
        <row r="1356">
          <cell r="A1356" t="str">
            <v>001.20</v>
          </cell>
          <cell r="B1356" t="str">
            <v>INSTALAÇÕES ELÉTRICAS - EQUIPAMENTOS</v>
          </cell>
          <cell r="D1356">
            <v>73781.902000000002</v>
          </cell>
        </row>
        <row r="1357">
          <cell r="A1357" t="str">
            <v>001.20.00020</v>
          </cell>
          <cell r="B1357" t="str">
            <v>Conjunto motor bomba centrífuga trifásica 50 a 60 hz para sucção até 6m pot. 1/2 hp</v>
          </cell>
          <cell r="C1357" t="str">
            <v>CJ</v>
          </cell>
          <cell r="D1357">
            <v>288.70030000000003</v>
          </cell>
        </row>
        <row r="1358">
          <cell r="A1358" t="str">
            <v>001.20.00040</v>
          </cell>
          <cell r="B1358" t="str">
            <v>Conjunto motor bomba centrífuga trifásica 50 a 60 hz para sucção até 6m pot. 3/4 hp</v>
          </cell>
          <cell r="C1358" t="str">
            <v>CJ</v>
          </cell>
          <cell r="D1358">
            <v>299.70030000000003</v>
          </cell>
        </row>
        <row r="1359">
          <cell r="A1359" t="str">
            <v>001.20.00060</v>
          </cell>
          <cell r="B1359" t="str">
            <v>Conjunto motor bomba centrífuga trifásica 50 a 60 hz para sucção até 6m pot. 1 hp</v>
          </cell>
          <cell r="C1359" t="str">
            <v>CJ</v>
          </cell>
          <cell r="D1359">
            <v>389.57139999999998</v>
          </cell>
        </row>
        <row r="1360">
          <cell r="A1360" t="str">
            <v>001.20.00080</v>
          </cell>
          <cell r="B1360" t="str">
            <v>Conjunto motor bomba centrífuga trifásica 50 a 60 hz para sucção até 6m pot. 1 1/2"""""""" hp</v>
          </cell>
          <cell r="C1360" t="str">
            <v>CJ</v>
          </cell>
          <cell r="D1360">
            <v>466.57139999999998</v>
          </cell>
        </row>
        <row r="1361">
          <cell r="A1361" t="str">
            <v>001.20.00100</v>
          </cell>
          <cell r="B1361" t="str">
            <v>Conjunto motor bomba centrífuga trifásica 50 a 60 hz para sucção até 6m pot. 2"""""""" hp</v>
          </cell>
          <cell r="C1361" t="str">
            <v>CJ</v>
          </cell>
          <cell r="D1361">
            <v>499.4425</v>
          </cell>
        </row>
        <row r="1362">
          <cell r="A1362" t="str">
            <v>001.20.00120</v>
          </cell>
          <cell r="B1362" t="str">
            <v>Conjunto motor bomba centrifuga monoestagio com bocais flangeados - cf-7 mark ou similar - 03 cv</v>
          </cell>
          <cell r="C1362" t="str">
            <v>UN</v>
          </cell>
          <cell r="D1362">
            <v>276.4425</v>
          </cell>
        </row>
        <row r="1363">
          <cell r="A1363" t="str">
            <v>001.20.00140</v>
          </cell>
          <cell r="B1363" t="str">
            <v>Fornecimento e Instalação de Ar Condicionado Tipo Split 9 000 BTUS, Linha Tempstar ou Mesmo Padrão</v>
          </cell>
          <cell r="C1363" t="str">
            <v>CJ</v>
          </cell>
          <cell r="D1363">
            <v>2150</v>
          </cell>
        </row>
        <row r="1364">
          <cell r="A1364" t="str">
            <v>001.20.00160</v>
          </cell>
          <cell r="B1364" t="str">
            <v>Fornecimento e Instalação de Ar Condicionado Tipo Split 12 000 BTUS, Linha Tempstar ou Mesmo Padrão</v>
          </cell>
          <cell r="C1364" t="str">
            <v>CJ</v>
          </cell>
          <cell r="D1364">
            <v>2520</v>
          </cell>
        </row>
        <row r="1365">
          <cell r="A1365" t="str">
            <v>001.20.00165</v>
          </cell>
          <cell r="B1365" t="str">
            <v>Fornecimento e Instalação de Ar Condicionado Tipo Split 18 000 BTUS, Linha Tempstar ou Mesmo Padrão</v>
          </cell>
          <cell r="C1365" t="str">
            <v>CJ</v>
          </cell>
          <cell r="D1365">
            <v>2960</v>
          </cell>
        </row>
        <row r="1366">
          <cell r="A1366" t="str">
            <v>001.20.00170</v>
          </cell>
          <cell r="B1366" t="str">
            <v>Fornecimento e Instalação de Ar Condicionado Tipo Split 22 000 BTUS, Linha Tempstar ou Mesmo Padrão</v>
          </cell>
          <cell r="C1366" t="str">
            <v>CJ</v>
          </cell>
          <cell r="D1366">
            <v>4090</v>
          </cell>
        </row>
        <row r="1367">
          <cell r="A1367" t="str">
            <v>001.20.00175</v>
          </cell>
          <cell r="B1367" t="str">
            <v>Fornecimento e Instalação de Ar Condicionado Tipo Split 36 000 BTUS, Linha Tempstar ou Mesmo Padrão</v>
          </cell>
          <cell r="C1367" t="str">
            <v>CJ</v>
          </cell>
          <cell r="D1367">
            <v>5960</v>
          </cell>
        </row>
        <row r="1368">
          <cell r="A1368" t="str">
            <v>001.20.00180</v>
          </cell>
          <cell r="B1368" t="str">
            <v>Fornecimento e Instalação de Ar Condicionado Tipo Split 48 000 BTUS, Linha Tempstar ou Mesmo Padrão</v>
          </cell>
          <cell r="C1368" t="str">
            <v>CJ</v>
          </cell>
          <cell r="D1368">
            <v>7000</v>
          </cell>
        </row>
        <row r="1369">
          <cell r="A1369" t="str">
            <v>001.20.00200</v>
          </cell>
          <cell r="B1369" t="str">
            <v>Fornecimento e Instalação de Ar Condicionado Tipo Split 60 000 BTUS, Linha Tempstar ou Mesmo Padrão</v>
          </cell>
          <cell r="C1369" t="str">
            <v>CJ</v>
          </cell>
          <cell r="D1369">
            <v>7630</v>
          </cell>
        </row>
        <row r="1370">
          <cell r="A1370" t="str">
            <v>001.20.00220</v>
          </cell>
          <cell r="B1370" t="str">
            <v>Fornecimento e Instalação de Ar Condicionado Tipo Split 7 000 BTUS, Linha Silence ou Mesmo Padrão</v>
          </cell>
          <cell r="C1370" t="str">
            <v>CJ</v>
          </cell>
          <cell r="D1370">
            <v>2205</v>
          </cell>
        </row>
        <row r="1371">
          <cell r="A1371" t="str">
            <v>001.20.00240</v>
          </cell>
          <cell r="B1371" t="str">
            <v>Fornecimento e Instalação de Ar Condicionado Tipo Split 9 000 BTUS, Linha Silence ou Mesmo Padrão</v>
          </cell>
          <cell r="C1371" t="str">
            <v>CJ</v>
          </cell>
          <cell r="D1371">
            <v>2510</v>
          </cell>
        </row>
        <row r="1372">
          <cell r="A1372" t="str">
            <v>001.20.00260</v>
          </cell>
          <cell r="B1372" t="str">
            <v>Fornecimento e Instalação de Ar Condicionado Tipo Split 12 000 BTUS, Linha Silence ou Mesmo Padrão</v>
          </cell>
          <cell r="C1372" t="str">
            <v>CJ</v>
          </cell>
          <cell r="D1372">
            <v>2980</v>
          </cell>
        </row>
        <row r="1373">
          <cell r="A1373" t="str">
            <v>001.20.00265</v>
          </cell>
          <cell r="B1373" t="str">
            <v>Fornecimento e Instalação de Ar Condicionado Tipo Split 18 000 BTUS, Linha Silence ou Mesmo Padrão</v>
          </cell>
          <cell r="C1373" t="str">
            <v>CJ</v>
          </cell>
          <cell r="D1373">
            <v>4000</v>
          </cell>
        </row>
        <row r="1374">
          <cell r="A1374" t="str">
            <v>001.20.00270</v>
          </cell>
          <cell r="B1374" t="str">
            <v>Fornecimento e Instalação de Ar Condicionado Tipo Split 24 000 BTUS, Linha Silence ou Mesmo Padrão</v>
          </cell>
          <cell r="C1374" t="str">
            <v>CJ</v>
          </cell>
          <cell r="D1374">
            <v>4420</v>
          </cell>
        </row>
        <row r="1375">
          <cell r="A1375" t="str">
            <v>001.20.00275</v>
          </cell>
          <cell r="B1375" t="str">
            <v>Fornecimento e Instalação de Ar Condicionado Tipo Split 36 000 BTUS, Linha Modernitá ou Mesmo Padrão</v>
          </cell>
          <cell r="C1375" t="str">
            <v>CJ</v>
          </cell>
          <cell r="D1375">
            <v>6250</v>
          </cell>
        </row>
        <row r="1376">
          <cell r="A1376" t="str">
            <v>001.20.00280</v>
          </cell>
          <cell r="B1376" t="str">
            <v>Fornecimento e Instalação de Ar Condicionado Tipo Split 48 000 BTUS, Linha Silence ou Mesmo Padrão</v>
          </cell>
          <cell r="C1376" t="str">
            <v>CJ</v>
          </cell>
          <cell r="D1376">
            <v>8000</v>
          </cell>
        </row>
        <row r="1377">
          <cell r="A1377" t="str">
            <v>001.20.00300</v>
          </cell>
          <cell r="B1377" t="str">
            <v>Fornecimento e Instalação de Ar Condicionado Tipo Split 60 000 BTUS, Linha Silence ou Mesmo Padrão</v>
          </cell>
          <cell r="C1377" t="str">
            <v>CJ</v>
          </cell>
          <cell r="D1377">
            <v>8700</v>
          </cell>
        </row>
        <row r="1378">
          <cell r="A1378" t="str">
            <v>001.20.00320</v>
          </cell>
          <cell r="B1378" t="str">
            <v>Fornecimento e Instalação de Rede Figorígena (Tubo de Cobre 3/8"" e 1/4""; Cabo PP 4x1.50; Isolante Térmico em Espuma Para Tubulação 5/8"" e Fita Aluminizada) Para Aparelho Ar Cond. Split até 10.000 BTU'S</v>
          </cell>
          <cell r="C1378" t="str">
            <v>ml</v>
          </cell>
          <cell r="D1378">
            <v>30.718499999999999</v>
          </cell>
        </row>
        <row r="1379">
          <cell r="A1379" t="str">
            <v>001.20.00340</v>
          </cell>
          <cell r="B1379" t="str">
            <v>Fornecimento e Instalação de Rede Figorígena (Tubo de Cobre 1/2"" e 1/4""; Cabo PP 4x1.50; Isolante Térmico em Espuma Para Tubulação 3/4"" e Fita Aluminizada) Para Aparelho Ar Cond. Split de 12.000 BTU'S</v>
          </cell>
          <cell r="C1379" t="str">
            <v>ml</v>
          </cell>
          <cell r="D1379">
            <v>31.688700000000001</v>
          </cell>
        </row>
        <row r="1380">
          <cell r="A1380" t="str">
            <v>001.20.00360</v>
          </cell>
          <cell r="B1380" t="str">
            <v>Fornecimento e Instalação de Rede Figorígena (Tubo de Cobre 3/8"" e 5/8""; Cabo PP 4x1.50; Isolante Térmico em Espuma Para Tubulação 7/8"" e Fita Aluminizada) Para Aparelho Ar Cond. Split de 24.000 BTU'S</v>
          </cell>
          <cell r="C1380" t="str">
            <v>ml</v>
          </cell>
          <cell r="D1380">
            <v>38.580199999999998</v>
          </cell>
        </row>
        <row r="1381">
          <cell r="A1381" t="str">
            <v>001.20.00380</v>
          </cell>
          <cell r="B1381" t="str">
            <v>Fornecimento e Instalação de Rede Figorígena (Tubo de Cobre 1/2"" e 7/8""; Cabo PP 4x1.50; Isolante Térmico em Espuma Para Tubulação 1"" e Fita Aluminizada) Para Aparelho Ar Cond. Split de 48.000 BTU'S</v>
          </cell>
          <cell r="C1381" t="str">
            <v>ml</v>
          </cell>
          <cell r="D1381">
            <v>42.743099999999998</v>
          </cell>
        </row>
        <row r="1382">
          <cell r="A1382" t="str">
            <v>001.20.00400</v>
          </cell>
          <cell r="B1382" t="str">
            <v>Fornecimento e Instalação de Rede Figorígena (Tubo de Cobre 1/2"" e 7/8""; Cabo PP 4x1.50; Isolante Térmico em Espuma Para Tubulação 1"" e Fita Aluminizada) Para Aparelho Ar Cond. Split de 60.000 BTU'S</v>
          </cell>
          <cell r="C1382" t="str">
            <v>ml</v>
          </cell>
          <cell r="D1382">
            <v>42.743099999999998</v>
          </cell>
        </row>
        <row r="1383">
          <cell r="A1383" t="str">
            <v>001.21</v>
          </cell>
          <cell r="B1383" t="str">
            <v>INSTALAÇÕES ELÉTRICAS - CAIXAS DE INSPEÇÃO E PASSAGEM</v>
          </cell>
          <cell r="D1383">
            <v>1816.068</v>
          </cell>
        </row>
        <row r="1384">
          <cell r="A1384" t="str">
            <v>001.21.00020</v>
          </cell>
          <cell r="B1384" t="str">
            <v>Execução de caixa de passagem de concreto de 5 cm espessura e tampa de concreto impermeabilizada de 30.00 x 30.00 x 30.00 cm</v>
          </cell>
          <cell r="C1384" t="str">
            <v>CJ</v>
          </cell>
          <cell r="D1384">
            <v>29.3675</v>
          </cell>
        </row>
        <row r="1385">
          <cell r="A1385" t="str">
            <v>001.21.00040</v>
          </cell>
          <cell r="B1385" t="str">
            <v>Execução de caixa de passagem de concreto de 5 cm espessura e tampa de concreto impermeabilizada de 30.00 x 30.00 x 40.00 cm</v>
          </cell>
          <cell r="C1385" t="str">
            <v>CJ</v>
          </cell>
          <cell r="D1385">
            <v>33.421199999999999</v>
          </cell>
        </row>
        <row r="1386">
          <cell r="A1386" t="str">
            <v>001.21.00060</v>
          </cell>
          <cell r="B1386" t="str">
            <v>Execução de caixa de passagem de concreto de 5 cm espessura e tampa de concreto impermeabilizada de 40.00 x 40.00 x 40.00 cm</v>
          </cell>
          <cell r="C1386" t="str">
            <v>CJ</v>
          </cell>
          <cell r="D1386">
            <v>49.469099999999997</v>
          </cell>
        </row>
        <row r="1387">
          <cell r="A1387" t="str">
            <v>001.21.00080</v>
          </cell>
          <cell r="B1387" t="str">
            <v>Execução de caixa de passagem de concreto de 5 cm espessura e tampa de concreto impermeabilizada de 40.00 x 40.00 x 50.00 cm</v>
          </cell>
          <cell r="C1387" t="str">
            <v>CJ</v>
          </cell>
          <cell r="D1387">
            <v>56.373899999999999</v>
          </cell>
        </row>
        <row r="1388">
          <cell r="A1388" t="str">
            <v>001.21.00100</v>
          </cell>
          <cell r="B1388" t="str">
            <v>Execução de caixa de passagem de concreto de 5 cm espessura e tampa de concreto impermeabilizada de 50.00 x 50.00 x 50.00 cm</v>
          </cell>
          <cell r="C1388" t="str">
            <v>CJ</v>
          </cell>
          <cell r="D1388">
            <v>74.656300000000002</v>
          </cell>
        </row>
        <row r="1389">
          <cell r="A1389" t="str">
            <v>001.21.00120</v>
          </cell>
          <cell r="B1389" t="str">
            <v>Execução de caixa de passagem de concreto de 5 cm espessura e tampa de concreto impermeabilizada de 50.00 x 50.00 x 60.00 cm</v>
          </cell>
          <cell r="C1389" t="str">
            <v>CJ</v>
          </cell>
          <cell r="D1389">
            <v>83.427599999999998</v>
          </cell>
        </row>
        <row r="1390">
          <cell r="A1390" t="str">
            <v>001.21.00140</v>
          </cell>
          <cell r="B1390" t="str">
            <v>Execução de caixa de passagem de concreto de 5 cm espessura e tampa de concreto impermeabilizada de 60.00 x 60.00 x 60.00 cm</v>
          </cell>
          <cell r="C1390" t="str">
            <v>CJ</v>
          </cell>
          <cell r="D1390">
            <v>105.6909</v>
          </cell>
        </row>
        <row r="1391">
          <cell r="A1391" t="str">
            <v>001.21.00160</v>
          </cell>
          <cell r="B1391" t="str">
            <v>Execução de caixa de passagem de concreto de 5 cm espessura e tampa de concreto impermeabilizada de 80.00 x 80.00 x 80.00 cm</v>
          </cell>
          <cell r="C1391" t="str">
            <v>CJ</v>
          </cell>
          <cell r="D1391">
            <v>184.7371</v>
          </cell>
        </row>
        <row r="1392">
          <cell r="A1392" t="str">
            <v>001.21.00180</v>
          </cell>
          <cell r="B1392" t="str">
            <v>Execução de caixa de passagem de concreto de 5 cm espessura e tampa de concreto impermeabilizada de 80.00 x 80.00 x 100.00 cm</v>
          </cell>
          <cell r="C1392" t="str">
            <v>CJ</v>
          </cell>
          <cell r="D1392">
            <v>214.36359999999999</v>
          </cell>
        </row>
        <row r="1393">
          <cell r="A1393" t="str">
            <v>001.21.00200</v>
          </cell>
          <cell r="B1393" t="str">
            <v>Execução de caixa de passagem de alvenaria de 1/2 vez c/ tampa de concreto impermeabilizada 30.00 x 30.00 x 30.00 cm</v>
          </cell>
          <cell r="C1393" t="str">
            <v>CJ</v>
          </cell>
          <cell r="D1393">
            <v>42.596299999999999</v>
          </cell>
        </row>
        <row r="1394">
          <cell r="A1394" t="str">
            <v>001.21.00220</v>
          </cell>
          <cell r="B1394" t="str">
            <v>Execução de caixa de passagem de alvenaria de 1/2 vez c/ tampa de concreto impermeabilizada 30.00 x 30.00 x 40.00 cm</v>
          </cell>
          <cell r="C1394" t="str">
            <v>CJ</v>
          </cell>
          <cell r="D1394">
            <v>49.892099999999999</v>
          </cell>
        </row>
        <row r="1395">
          <cell r="A1395" t="str">
            <v>001.21.00240</v>
          </cell>
          <cell r="B1395" t="str">
            <v>Execução de caixa de passagem de alvenaria de 1/2 vez c/ tampa de concreto impermeabilizada 40.00 x 40.00 x 40.00 cm</v>
          </cell>
          <cell r="C1395" t="str">
            <v>CJ</v>
          </cell>
          <cell r="D1395">
            <v>62.007599999999996</v>
          </cell>
        </row>
        <row r="1396">
          <cell r="A1396" t="str">
            <v>001.21.00260</v>
          </cell>
          <cell r="B1396" t="str">
            <v>Execução de caixa de passagem de alvenaria de 1/2 vez c/ tampa de concreto impermeabilizada 40.00 x 40.00 x 50.00 cm</v>
          </cell>
          <cell r="C1396" t="str">
            <v>CJ</v>
          </cell>
          <cell r="D1396">
            <v>73.315600000000003</v>
          </cell>
        </row>
        <row r="1397">
          <cell r="A1397" t="str">
            <v>001.21.00280</v>
          </cell>
          <cell r="B1397" t="str">
            <v>Execução de caixa de passagem de alvenaria de 1/2 vez c/ tampa de concreto impermeabiliada 50.00 x 50.00 x 50.00 cm</v>
          </cell>
          <cell r="C1397" t="str">
            <v>CJ</v>
          </cell>
          <cell r="D1397">
            <v>90.509</v>
          </cell>
        </row>
        <row r="1398">
          <cell r="A1398" t="str">
            <v>001.21.00300</v>
          </cell>
          <cell r="B1398" t="str">
            <v>Exeucução de caixa de passagem de alvenaria de 1/2 vez c/ tampa de concreto impermeabilizada 50.00 x 50.00 x 60.0 cm</v>
          </cell>
          <cell r="C1398" t="str">
            <v>CJ</v>
          </cell>
          <cell r="D1398">
            <v>100.90900000000001</v>
          </cell>
        </row>
        <row r="1399">
          <cell r="A1399" t="str">
            <v>001.21.00320</v>
          </cell>
          <cell r="B1399" t="str">
            <v>Execuçãoo de caixa de passagem de alvenaria de 1/2 vez c/ tampa de concreto impermeabilizada 60.00 x 60.00 x 60.00 cm</v>
          </cell>
          <cell r="C1399" t="str">
            <v>CJ</v>
          </cell>
          <cell r="D1399">
            <v>123.2679</v>
          </cell>
        </row>
        <row r="1400">
          <cell r="A1400" t="str">
            <v>001.21.00340</v>
          </cell>
          <cell r="B1400" t="str">
            <v>Execução de caixa de passagem de alvenaria de 1/2 vez c/ tampa de concreto impermeabilizada 80.00 x 80.00 x 80.00 cm</v>
          </cell>
          <cell r="C1400" t="str">
            <v>CJ</v>
          </cell>
          <cell r="D1400">
            <v>202.98230000000001</v>
          </cell>
        </row>
        <row r="1401">
          <cell r="A1401" t="str">
            <v>001.21.00360</v>
          </cell>
          <cell r="B1401" t="str">
            <v>Execução de caixa de passagem de alvenaria de 1/2 vez c/ tampa de concreto impermeabilizada 80.00 x 80.00 x 100.00 cm</v>
          </cell>
          <cell r="C1401" t="str">
            <v>CJ</v>
          </cell>
          <cell r="D1401">
            <v>239.08099999999999</v>
          </cell>
        </row>
        <row r="1402">
          <cell r="A1402" t="str">
            <v>001.22</v>
          </cell>
          <cell r="B1402" t="str">
            <v>INSTALAÇÕES ELÉTRICAS - ALTA TENSÃO</v>
          </cell>
          <cell r="D1402">
            <v>102058.2659</v>
          </cell>
        </row>
        <row r="1403">
          <cell r="A1403" t="str">
            <v>001.22.00020</v>
          </cell>
          <cell r="B1403" t="str">
            <v>Fornecimento e Instalação de Fusível NH 63 A, 500 V</v>
          </cell>
          <cell r="C1403" t="str">
            <v>UN</v>
          </cell>
          <cell r="D1403">
            <v>14.727399999999999</v>
          </cell>
        </row>
        <row r="1404">
          <cell r="A1404" t="str">
            <v>001.22.00040</v>
          </cell>
          <cell r="B1404" t="str">
            <v>Fornecimento e Instalação de Fusível NH 80 A, 500 V</v>
          </cell>
          <cell r="C1404" t="str">
            <v>UN</v>
          </cell>
          <cell r="D1404">
            <v>5.1574</v>
          </cell>
        </row>
        <row r="1405">
          <cell r="A1405" t="str">
            <v>001.22.00060</v>
          </cell>
          <cell r="B1405" t="str">
            <v>Fornecimento e Instalação de Fusível NH 100 A, 500 V</v>
          </cell>
          <cell r="C1405" t="str">
            <v>UN</v>
          </cell>
          <cell r="D1405">
            <v>14.727399999999999</v>
          </cell>
        </row>
        <row r="1406">
          <cell r="A1406" t="str">
            <v>001.22.00080</v>
          </cell>
          <cell r="B1406" t="str">
            <v>Fornecimento e Instalação de Fusível NH 160 A, 500 V</v>
          </cell>
          <cell r="C1406" t="str">
            <v>UN</v>
          </cell>
          <cell r="D1406">
            <v>14.727399999999999</v>
          </cell>
        </row>
        <row r="1407">
          <cell r="A1407" t="str">
            <v>001.22.00100</v>
          </cell>
          <cell r="B1407" t="str">
            <v>Fornecimento e Instalação de Fusível NH 200 A, 500 V</v>
          </cell>
          <cell r="C1407" t="str">
            <v>UN</v>
          </cell>
          <cell r="D1407">
            <v>31.236000000000001</v>
          </cell>
        </row>
        <row r="1408">
          <cell r="A1408" t="str">
            <v>001.22.00120</v>
          </cell>
          <cell r="B1408" t="str">
            <v>Fornecimento e Instalação de Fusível NH 315 A, 500 V</v>
          </cell>
          <cell r="C1408" t="str">
            <v>UN</v>
          </cell>
          <cell r="D1408">
            <v>45.926000000000002</v>
          </cell>
        </row>
        <row r="1409">
          <cell r="A1409" t="str">
            <v>001.22.00140</v>
          </cell>
          <cell r="B1409" t="str">
            <v>Fornecimento e Instalação de Fusível NH 400 A, 500 V</v>
          </cell>
          <cell r="C1409" t="str">
            <v>UN</v>
          </cell>
          <cell r="D1409">
            <v>20.795999999999999</v>
          </cell>
        </row>
        <row r="1410">
          <cell r="A1410" t="str">
            <v>001.22.00160</v>
          </cell>
          <cell r="B1410" t="str">
            <v>Fornecimento e Instalação de Fusível NH 630 A, 500 V</v>
          </cell>
          <cell r="C1410" t="str">
            <v>UN</v>
          </cell>
          <cell r="D1410">
            <v>29.936</v>
          </cell>
        </row>
        <row r="1411">
          <cell r="A1411" t="str">
            <v>001.22.00180</v>
          </cell>
          <cell r="B1411" t="str">
            <v>Fornecimento e instalação de chave blindada triplar 3x125amp/500v</v>
          </cell>
          <cell r="C1411" t="str">
            <v>CJ</v>
          </cell>
          <cell r="D1411">
            <v>322.31909999999999</v>
          </cell>
        </row>
        <row r="1412">
          <cell r="A1412" t="str">
            <v>001.22.00190</v>
          </cell>
          <cell r="B1412" t="str">
            <v>Execução de mureta em alvenaria de 1.5 vez  de tijolo assente com argamassa mista 1:2:8 cimento cal hidratada e areia inclusive fundação em concreto ciclópico no traço 1:3;6 revestimento rústico e caiação - para instalação de medidor de luz e força</v>
          </cell>
          <cell r="C1412" t="str">
            <v>m2</v>
          </cell>
          <cell r="D1412">
            <v>142.69110000000001</v>
          </cell>
        </row>
        <row r="1413">
          <cell r="A1413" t="str">
            <v>001.22.00200</v>
          </cell>
          <cell r="B1413" t="str">
            <v>Fornecimento e instalação de placa de advertência com os dizeres ""perigo de morte alta tensão""</v>
          </cell>
          <cell r="C1413" t="str">
            <v>PC</v>
          </cell>
          <cell r="D1413">
            <v>36.087000000000003</v>
          </cell>
        </row>
        <row r="1414">
          <cell r="A1414" t="str">
            <v>001.22.00220</v>
          </cell>
          <cell r="B1414" t="str">
            <v>Fornecimento e instalação de arame de aço galvanizado nº 14bwg (27 2g/m)</v>
          </cell>
          <cell r="C1414" t="str">
            <v>KG</v>
          </cell>
          <cell r="D1414">
            <v>8.3422000000000001</v>
          </cell>
        </row>
        <row r="1415">
          <cell r="A1415" t="str">
            <v>001.22.00240</v>
          </cell>
          <cell r="B1415" t="str">
            <v>Fornecimento e instalação de cabo de aço 6.4mm 1/4""</v>
          </cell>
          <cell r="C1415" t="str">
            <v>ML</v>
          </cell>
          <cell r="D1415">
            <v>2.5790000000000002</v>
          </cell>
        </row>
        <row r="1416">
          <cell r="A1416" t="str">
            <v>001.22.00260</v>
          </cell>
          <cell r="B1416" t="str">
            <v>Esticador galvanizado de diâm. 1/2""</v>
          </cell>
          <cell r="C1416" t="str">
            <v>UN</v>
          </cell>
          <cell r="D1416">
            <v>13.026</v>
          </cell>
        </row>
        <row r="1417">
          <cell r="A1417" t="str">
            <v>001.22.00280</v>
          </cell>
          <cell r="B1417" t="str">
            <v>Fornecimento e instalação de sapatilha para cabo de aço ate 3/8</v>
          </cell>
          <cell r="C1417" t="str">
            <v>UN</v>
          </cell>
          <cell r="D1417">
            <v>1.5673999999999999</v>
          </cell>
        </row>
        <row r="1418">
          <cell r="A1418" t="str">
            <v>001.22.00300</v>
          </cell>
          <cell r="B1418" t="str">
            <v>Fornecimento e instalação de fita de alumínio para proteção de 1 x 10 mm</v>
          </cell>
          <cell r="C1418" t="str">
            <v>KG</v>
          </cell>
          <cell r="D1418">
            <v>34.2209</v>
          </cell>
        </row>
        <row r="1419">
          <cell r="A1419" t="str">
            <v>001.22.00320</v>
          </cell>
          <cell r="B1419" t="str">
            <v>Fornecimento e instalação de arruela redonda para parafuso diam. 16.00 mm (5/8"""")</v>
          </cell>
          <cell r="C1419" t="str">
            <v>UN</v>
          </cell>
          <cell r="D1419">
            <v>0.78869999999999996</v>
          </cell>
        </row>
        <row r="1420">
          <cell r="A1420" t="str">
            <v>001.22.00340</v>
          </cell>
          <cell r="B1420" t="str">
            <v>Fornecimento e instalação de porca quadrada para parafuso diâmetro 16.00mm</v>
          </cell>
          <cell r="C1420" t="str">
            <v>UN</v>
          </cell>
          <cell r="D1420">
            <v>1.2174</v>
          </cell>
        </row>
        <row r="1421">
          <cell r="A1421" t="str">
            <v>001.22.00360</v>
          </cell>
          <cell r="B1421" t="str">
            <v>Fornecimento e instalação de Cabo de Alumínio Nú 2 CAA AWG SPARROW</v>
          </cell>
          <cell r="C1421" t="str">
            <v>KG</v>
          </cell>
          <cell r="D1421">
            <v>16.043700000000001</v>
          </cell>
        </row>
        <row r="1422">
          <cell r="A1422" t="str">
            <v>001.22.00380</v>
          </cell>
          <cell r="B1422" t="str">
            <v>Fornecimento e Instalação de Cabo de Alumínio Multiplexado 3 x 1 x 35 mm2 + 35 mm2 - Fase CA, Isolamento com XLPE e Neutro Nú CAL</v>
          </cell>
          <cell r="C1422" t="str">
            <v>ML</v>
          </cell>
          <cell r="D1422">
            <v>12.3843</v>
          </cell>
        </row>
        <row r="1423">
          <cell r="A1423" t="str">
            <v>001.22.00400</v>
          </cell>
          <cell r="B1423" t="str">
            <v>Fornecimento e Instalação de Cabo de Alumínio Multiplexado 3 x 1 x 70 mm2 + 70 mm2 - Fase CA, Isolamento com XLPE e Neutro Nú CAL</v>
          </cell>
          <cell r="C1423" t="str">
            <v>ML</v>
          </cell>
          <cell r="D1423">
            <v>21.6357</v>
          </cell>
        </row>
        <row r="1424">
          <cell r="A1424" t="str">
            <v>001.22.00420</v>
          </cell>
          <cell r="B1424" t="str">
            <v>Fornecimento e Instalação de Cabo de Alumínio Multiplexado 3 x 1 x 120 mm2 + 70 mm2 - Fase CA, Isolamento com XLPE e Neutro Nú CAL</v>
          </cell>
          <cell r="C1424" t="str">
            <v>ML</v>
          </cell>
          <cell r="D1424">
            <v>32.845500000000001</v>
          </cell>
        </row>
        <row r="1425">
          <cell r="A1425" t="str">
            <v>001.22.00440</v>
          </cell>
          <cell r="B1425" t="str">
            <v>Fornecimento e instalação de Cruzeta de Concreto 90 x 90 x 2000 mm - 250 daN - Retangular</v>
          </cell>
          <cell r="C1425" t="str">
            <v>UN</v>
          </cell>
          <cell r="D1425">
            <v>63.160200000000003</v>
          </cell>
        </row>
        <row r="1426">
          <cell r="A1426" t="str">
            <v>001.22.00460</v>
          </cell>
          <cell r="B1426" t="str">
            <v>Fornecimento e Instalação de Mão Francesa Plana 3/16"""" x 32 x 619 mm</v>
          </cell>
          <cell r="C1426" t="str">
            <v>UN</v>
          </cell>
          <cell r="D1426">
            <v>7.4939</v>
          </cell>
        </row>
        <row r="1427">
          <cell r="A1427" t="str">
            <v>001.22.00480</v>
          </cell>
          <cell r="B1427" t="str">
            <v>Fornecimento e Instalação de Olhal Para Parafuso de Diam.16mm</v>
          </cell>
          <cell r="C1427" t="str">
            <v>UN</v>
          </cell>
          <cell r="D1427">
            <v>8.6938999999999993</v>
          </cell>
        </row>
        <row r="1428">
          <cell r="A1428" t="str">
            <v>001.22.00500</v>
          </cell>
          <cell r="B1428" t="str">
            <v>Fornecimento e Instalação de Isolador de Disco de 154.00 mm (6"""")</v>
          </cell>
          <cell r="C1428" t="str">
            <v>UN</v>
          </cell>
          <cell r="D1428">
            <v>25.343900000000001</v>
          </cell>
        </row>
        <row r="1429">
          <cell r="A1429" t="str">
            <v>001.22.00520</v>
          </cell>
          <cell r="B1429" t="str">
            <v>Fornecimento e instalação de Isolador de Pilar 15.00 Kv - 110 Kv</v>
          </cell>
          <cell r="C1429" t="str">
            <v>UN</v>
          </cell>
          <cell r="D1429">
            <v>59.335299999999997</v>
          </cell>
        </row>
        <row r="1430">
          <cell r="A1430" t="str">
            <v>001.22.00540</v>
          </cell>
          <cell r="B1430" t="str">
            <v>Fornecimento e instalação de Isolador de Pilar 34,50 Kv - 170 Kv</v>
          </cell>
          <cell r="C1430" t="str">
            <v>UN</v>
          </cell>
          <cell r="D1430">
            <v>56.075299999999999</v>
          </cell>
        </row>
        <row r="1431">
          <cell r="A1431" t="str">
            <v>001.22.00560</v>
          </cell>
          <cell r="B1431" t="str">
            <v>Fornecimento e Instalação de Pino Auto Travante 16.00 x 168.00 mm 15/34.5 KV</v>
          </cell>
          <cell r="C1431" t="str">
            <v>UN</v>
          </cell>
          <cell r="D1431">
            <v>8.9469999999999992</v>
          </cell>
        </row>
        <row r="1432">
          <cell r="A1432" t="str">
            <v>001.22.00580</v>
          </cell>
          <cell r="B1432" t="str">
            <v>Fornecimento e Instalação de Arruela Quadrada 16.00 de 38.00mm X 3.00 mm com Furo de 18.00 mm</v>
          </cell>
          <cell r="C1432" t="str">
            <v>UN</v>
          </cell>
          <cell r="D1432">
            <v>0.58520000000000005</v>
          </cell>
        </row>
        <row r="1433">
          <cell r="A1433" t="str">
            <v>001.22.00600</v>
          </cell>
          <cell r="B1433" t="str">
            <v>Fornecimento e Instalação de Gancho Olhal</v>
          </cell>
          <cell r="C1433" t="str">
            <v>UN</v>
          </cell>
          <cell r="D1433">
            <v>6.5651000000000002</v>
          </cell>
        </row>
        <row r="1434">
          <cell r="A1434" t="str">
            <v>001.22.00620</v>
          </cell>
          <cell r="B1434" t="str">
            <v>Fornecimento e instalação de chave fusível XS 15 Kv 300 A 10 KA Mod C</v>
          </cell>
          <cell r="C1434" t="str">
            <v>UN</v>
          </cell>
          <cell r="D1434">
            <v>140.35390000000001</v>
          </cell>
        </row>
        <row r="1435">
          <cell r="A1435" t="str">
            <v>001.22.00640</v>
          </cell>
          <cell r="B1435" t="str">
            <v>Fornecimento e Instalação de Chave Fusível XS 36,2 Kv 300 A 5 KA Mod C</v>
          </cell>
          <cell r="C1435" t="str">
            <v>UN</v>
          </cell>
          <cell r="D1435">
            <v>205.47389999999999</v>
          </cell>
        </row>
        <row r="1436">
          <cell r="A1436" t="str">
            <v>001.22.00660</v>
          </cell>
          <cell r="B1436" t="str">
            <v>Fornecimento e Instalação de Chave Seccionadora Unipolar 15 Kv 630 A 95 KV C/ Terminal</v>
          </cell>
          <cell r="C1436" t="str">
            <v>UN</v>
          </cell>
          <cell r="D1436">
            <v>236.5522</v>
          </cell>
        </row>
        <row r="1437">
          <cell r="A1437" t="str">
            <v>001.22.00680</v>
          </cell>
          <cell r="B1437" t="str">
            <v>Fornecimento e Instalação de Chave Seccionadora Unipolar 36,2 Kv 630 A 95 KV C/ Terminal</v>
          </cell>
          <cell r="C1437" t="str">
            <v>UN</v>
          </cell>
          <cell r="D1437">
            <v>405.08699999999999</v>
          </cell>
        </row>
        <row r="1438">
          <cell r="A1438" t="str">
            <v>001.22.00700</v>
          </cell>
          <cell r="B1438" t="str">
            <v>Fornecimento e Instalação de Protetor de Bucha A. T. de Trafo 15 KV</v>
          </cell>
          <cell r="C1438" t="str">
            <v>UN</v>
          </cell>
          <cell r="D1438">
            <v>15.6751</v>
          </cell>
        </row>
        <row r="1439">
          <cell r="A1439" t="str">
            <v>001.22.00720</v>
          </cell>
          <cell r="B1439" t="str">
            <v>Fornecimento e Instalação de Elo Fusível de Alta Tensão 1 H 500 mm</v>
          </cell>
          <cell r="C1439" t="str">
            <v>UN</v>
          </cell>
          <cell r="D1439">
            <v>4.0347999999999997</v>
          </cell>
        </row>
        <row r="1440">
          <cell r="A1440" t="str">
            <v>001.22.00740</v>
          </cell>
          <cell r="B1440" t="str">
            <v>Fornecimento e Instalação de Elo Fusível de Alta Tensão 2 H 500 mm</v>
          </cell>
          <cell r="C1440" t="str">
            <v>UN</v>
          </cell>
          <cell r="D1440">
            <v>4.0347999999999997</v>
          </cell>
        </row>
        <row r="1441">
          <cell r="A1441" t="str">
            <v>001.22.00760</v>
          </cell>
          <cell r="B1441" t="str">
            <v>Fornecimento e Instalação de Elo Fusível de Alta Tensão 3 H 500 mm</v>
          </cell>
          <cell r="C1441" t="str">
            <v>UN</v>
          </cell>
          <cell r="D1441">
            <v>4.0347999999999997</v>
          </cell>
        </row>
        <row r="1442">
          <cell r="A1442" t="str">
            <v>001.22.00780</v>
          </cell>
          <cell r="B1442" t="str">
            <v>Fornecimento e Instalação de Elo Fusível de Alta Tensão 5 H 500 mm</v>
          </cell>
          <cell r="C1442" t="str">
            <v>UN</v>
          </cell>
          <cell r="D1442">
            <v>4.0347999999999997</v>
          </cell>
        </row>
        <row r="1443">
          <cell r="A1443" t="str">
            <v>001.22.00800</v>
          </cell>
          <cell r="B1443" t="str">
            <v>Fornecimento e Instalação de Elo Fusível de Alta Tensão 6 K 500 mm</v>
          </cell>
          <cell r="C1443" t="str">
            <v>UN</v>
          </cell>
          <cell r="D1443">
            <v>4.0347999999999997</v>
          </cell>
        </row>
        <row r="1444">
          <cell r="A1444" t="str">
            <v>001.22.00820</v>
          </cell>
          <cell r="B1444" t="str">
            <v>Fornecimento e Instalação de Elo Fusível de Alta Tensão 15 K 500 mm</v>
          </cell>
          <cell r="C1444" t="str">
            <v>UN</v>
          </cell>
          <cell r="D1444">
            <v>4.5347999999999997</v>
          </cell>
        </row>
        <row r="1445">
          <cell r="A1445" t="str">
            <v>001.22.00840</v>
          </cell>
          <cell r="B1445" t="str">
            <v>Fornecimento e Instalação de Elo Fusível de Alta Tensão 25 K 500 mm</v>
          </cell>
          <cell r="C1445" t="str">
            <v>UN</v>
          </cell>
          <cell r="D1445">
            <v>4.8348000000000004</v>
          </cell>
        </row>
        <row r="1446">
          <cell r="A1446" t="str">
            <v>001.22.00860</v>
          </cell>
          <cell r="B1446" t="str">
            <v>Fornecimento e Instalação de Para Raios 12 KV 10 KA Polimérico ZQP</v>
          </cell>
          <cell r="C1446" t="str">
            <v>UN</v>
          </cell>
          <cell r="D1446">
            <v>151.76390000000001</v>
          </cell>
        </row>
        <row r="1447">
          <cell r="A1447" t="str">
            <v>001.22.00880</v>
          </cell>
          <cell r="B1447" t="str">
            <v>Fornecimento e Instalação de Para Raios 30 KV 10 KA Polimérico ZQP</v>
          </cell>
          <cell r="C1447" t="str">
            <v>UN</v>
          </cell>
          <cell r="D1447">
            <v>351.57389999999998</v>
          </cell>
        </row>
        <row r="1448">
          <cell r="A1448" t="str">
            <v>001.22.00900</v>
          </cell>
          <cell r="B1448" t="str">
            <v>Fornecimento e Instalação de Suporte Padronizado para Transformador Para Poste DT 195 X 100 mm</v>
          </cell>
          <cell r="C1448" t="str">
            <v>UN</v>
          </cell>
          <cell r="D1448">
            <v>70.433899999999994</v>
          </cell>
        </row>
        <row r="1449">
          <cell r="A1449" t="str">
            <v>001.22.00920</v>
          </cell>
          <cell r="B1449" t="str">
            <v>Fornecimento e Instalação de Suporte Para Transformador Em Poste Circular 210 mm</v>
          </cell>
          <cell r="C1449" t="str">
            <v>UN</v>
          </cell>
          <cell r="D1449">
            <v>66.173900000000003</v>
          </cell>
        </row>
        <row r="1450">
          <cell r="A1450" t="str">
            <v>001.22.00940</v>
          </cell>
          <cell r="B1450" t="str">
            <v>Fornecimento e Instalação de Suporte Para Transformador Em Poste Circular 230 mm</v>
          </cell>
          <cell r="C1450" t="str">
            <v>UN</v>
          </cell>
          <cell r="D1450">
            <v>71.173900000000003</v>
          </cell>
        </row>
        <row r="1451">
          <cell r="A1451" t="str">
            <v>001.22.00960</v>
          </cell>
          <cell r="B1451" t="str">
            <v>Fornecimento e instalação de transformador Monofásico - MRT - Tensão Secundária 245/127 V 34.5 KV - 15 KVA</v>
          </cell>
          <cell r="C1451" t="str">
            <v>UN</v>
          </cell>
          <cell r="D1451">
            <v>2085.2170000000001</v>
          </cell>
        </row>
        <row r="1452">
          <cell r="A1452" t="str">
            <v>001.22.00980</v>
          </cell>
          <cell r="B1452" t="str">
            <v>Forneciemnto e instalação de transformador trifásico 13 8 13 2 6 6kv/220v primário em triângulo secundário em estrela 30 kva</v>
          </cell>
          <cell r="C1452" t="str">
            <v>UN</v>
          </cell>
          <cell r="D1452">
            <v>3361.0868</v>
          </cell>
        </row>
        <row r="1453">
          <cell r="A1453" t="str">
            <v>001.22.01000</v>
          </cell>
          <cell r="B1453" t="str">
            <v>Forneciemnto e instalação de transformador trifásico 13 8 13 2 6 6kv/220v primário em triângulo secundário em estrela 45 kva</v>
          </cell>
          <cell r="C1453" t="str">
            <v>UN</v>
          </cell>
          <cell r="D1453">
            <v>4163.7824000000001</v>
          </cell>
        </row>
        <row r="1454">
          <cell r="A1454" t="str">
            <v>001.22.01020</v>
          </cell>
          <cell r="B1454" t="str">
            <v>Forneciemnto e instalação de transformador trifásico 13 8 13 2 6 6kv/220v primário em triângulo secundário em estrela 75 kva</v>
          </cell>
          <cell r="C1454" t="str">
            <v>UN</v>
          </cell>
          <cell r="D1454">
            <v>5813.4780000000001</v>
          </cell>
        </row>
        <row r="1455">
          <cell r="A1455" t="str">
            <v>001.22.01040</v>
          </cell>
          <cell r="B1455" t="str">
            <v>Forneciemnto e instalação de transformador trifásico 13 8 13 2 6 6kv/220v primário em triângulo secundário em estrela 112.5 kva</v>
          </cell>
          <cell r="C1455" t="str">
            <v>UN</v>
          </cell>
          <cell r="D1455">
            <v>7425.5169999999998</v>
          </cell>
        </row>
        <row r="1456">
          <cell r="A1456" t="str">
            <v>001.22.01060</v>
          </cell>
          <cell r="B1456" t="str">
            <v>Fornecimento e instalação de transformador trifásico 13 8 13 2 6 6kv/220v primário em triângulo secundário em estrela 150 kva</v>
          </cell>
          <cell r="C1456" t="str">
            <v>UN</v>
          </cell>
          <cell r="D1456">
            <v>9294.9560000000001</v>
          </cell>
        </row>
        <row r="1457">
          <cell r="A1457" t="str">
            <v>001.22.01080</v>
          </cell>
          <cell r="B1457" t="str">
            <v>Fornecimento e instalação de transformador trifásico 13 8 13 2 6 6kv/220v primário em triângulo secundário em estrela 15 kva</v>
          </cell>
          <cell r="C1457" t="str">
            <v>UN</v>
          </cell>
          <cell r="D1457">
            <v>2261.3912</v>
          </cell>
        </row>
        <row r="1458">
          <cell r="A1458" t="str">
            <v>001.22.01100</v>
          </cell>
          <cell r="B1458" t="str">
            <v>Fornecimento e instalação de transformador trifásico 13 8 13 2 6 6kv/220v primário em triângulo secundário em estrela 225 kva</v>
          </cell>
          <cell r="C1458" t="str">
            <v>UN</v>
          </cell>
          <cell r="D1458">
            <v>11986.138999999999</v>
          </cell>
        </row>
        <row r="1459">
          <cell r="A1459" t="str">
            <v>001.22.01120</v>
          </cell>
          <cell r="B1459" t="str">
            <v>Forneciemnto e instalação de transformador trifásico 13 8 13 2 6 6kv/220v primário em triângulo secundário em estrela 300 kva</v>
          </cell>
          <cell r="C1459" t="str">
            <v>UN</v>
          </cell>
          <cell r="D1459">
            <v>15607.834000000001</v>
          </cell>
        </row>
        <row r="1460">
          <cell r="A1460" t="str">
            <v>001.22.01140</v>
          </cell>
          <cell r="B1460" t="str">
            <v>Fornecimento e trasformação de trasformador de distribuição trifásico, com resfriamento em banho de óleo mineral, para uso interno, potência 500 kva - classe de tensão 15 kv, transprimários de 13.800, 13.200, 12.600 - ligação delta e 220-127v, ligação e</v>
          </cell>
          <cell r="C1460" t="str">
            <v>UN</v>
          </cell>
          <cell r="D1460">
            <v>21980.695</v>
          </cell>
        </row>
        <row r="1461">
          <cell r="A1461" t="str">
            <v>001.22.01160</v>
          </cell>
          <cell r="B1461" t="str">
            <v>Fornecimento e instalação de parafuso cabeça quadrada """"máquina"""", dim.16.00mm x 125.00mm, incl. Porca Quadrada Diam. Interno 16.00 mm</v>
          </cell>
          <cell r="C1461" t="str">
            <v>CJ</v>
          </cell>
          <cell r="D1461">
            <v>3.0575000000000001</v>
          </cell>
        </row>
        <row r="1462">
          <cell r="A1462" t="str">
            <v>001.22.01180</v>
          </cell>
          <cell r="B1462" t="str">
            <v>Fornecimento e instalação de parafuso cabeça quadrada """"máquina"""", dim.16.00mm x 150.00mm, incl. Porca Quadrada Diam. Interno 16.00 mm</v>
          </cell>
          <cell r="C1462" t="str">
            <v>CJ</v>
          </cell>
          <cell r="D1462">
            <v>3.4375</v>
          </cell>
        </row>
        <row r="1463">
          <cell r="A1463" t="str">
            <v>001.22.01200</v>
          </cell>
          <cell r="B1463" t="str">
            <v>Fornecimento e instalação de parafuso cabeça quadrada """"máquina"""", dim.16.00mm x 200.00mm, incl. Porca Quadrada Diam. Interno 16.00 mm</v>
          </cell>
          <cell r="C1463" t="str">
            <v>CJ</v>
          </cell>
          <cell r="D1463">
            <v>3.6074999999999999</v>
          </cell>
        </row>
        <row r="1464">
          <cell r="A1464" t="str">
            <v>001.22.01220</v>
          </cell>
          <cell r="B1464" t="str">
            <v>Fornecimento e instalação de parafuso cabeça quadrada """"máquina"""", dim.16.00mm x 250.00mm, incl. Porca Quadrada Diam. Interno 16.00 mm</v>
          </cell>
          <cell r="C1464" t="str">
            <v>CJ</v>
          </cell>
          <cell r="D1464">
            <v>4.0674999999999999</v>
          </cell>
        </row>
        <row r="1465">
          <cell r="A1465" t="str">
            <v>001.22.01240</v>
          </cell>
          <cell r="B1465" t="str">
            <v>Fornecimento e instalação de parafuso cabeça quadrada """"máquina"""", dim.16.00mm x 300.00mm, incl. Porca Quadrada Diam. Interno 16.00 mm</v>
          </cell>
          <cell r="C1465" t="str">
            <v>CJ</v>
          </cell>
          <cell r="D1465">
            <v>4.7074999999999996</v>
          </cell>
        </row>
        <row r="1466">
          <cell r="A1466" t="str">
            <v>001.22.01260</v>
          </cell>
          <cell r="B1466" t="str">
            <v>Fornecimento e instalação de parafuso cabeça quadrada """"máquina"""", dim.16.00mm x 350.00mm, incl. Porca Quadrada Diam. Interno 16.00 mm</v>
          </cell>
          <cell r="C1466" t="str">
            <v>CJ</v>
          </cell>
          <cell r="D1466">
            <v>5.6375000000000002</v>
          </cell>
        </row>
        <row r="1467">
          <cell r="A1467" t="str">
            <v>001.22.01280</v>
          </cell>
          <cell r="B1467" t="str">
            <v>Fornecimento e instalação de parafuso cabeça quadrada """"máquina"""", dim.16.00mm x 400.00mm, incl. Porca Quadrada Diam. Interno 16.00 mm</v>
          </cell>
          <cell r="C1467" t="str">
            <v>CJ</v>
          </cell>
          <cell r="D1467">
            <v>6.1375000000000002</v>
          </cell>
        </row>
        <row r="1468">
          <cell r="A1468" t="str">
            <v>001.22.01300</v>
          </cell>
          <cell r="B1468" t="str">
            <v>Fornecimento e instalação de parafuso cabeça quadrada """"máquina"""", dim.16.00mm x 450.00mm, incl. Porca Quadrada Diam. Interno 16.00 mm</v>
          </cell>
          <cell r="C1468" t="str">
            <v>CJ</v>
          </cell>
          <cell r="D1468">
            <v>6.5374999999999996</v>
          </cell>
        </row>
        <row r="1469">
          <cell r="A1469" t="str">
            <v>001.22.01320</v>
          </cell>
          <cell r="B1469" t="str">
            <v>Fornecimento e instalação de parafuso cabeça quadrada """"máquina"""", dim.16.00mm x 500.00mm, incl. Porca Quadrada Diam. Interno 16.00 mm</v>
          </cell>
          <cell r="C1469" t="str">
            <v>CJ</v>
          </cell>
          <cell r="D1469">
            <v>7.2374999999999998</v>
          </cell>
        </row>
        <row r="1470">
          <cell r="A1470" t="str">
            <v>001.22.01340</v>
          </cell>
          <cell r="B1470" t="str">
            <v>Fornecimento e instalação de cinta circular de aço galvanizado diam. 150.00 mm</v>
          </cell>
          <cell r="C1470" t="str">
            <v>UN</v>
          </cell>
          <cell r="D1470">
            <v>14.8439</v>
          </cell>
        </row>
        <row r="1471">
          <cell r="A1471" t="str">
            <v>001.22.01360</v>
          </cell>
          <cell r="B1471" t="str">
            <v>Fornecimento e instalação de cinta circular de aço galvanizado diam. 160.00 mm</v>
          </cell>
          <cell r="C1471" t="str">
            <v>UN</v>
          </cell>
          <cell r="D1471">
            <v>15.043900000000001</v>
          </cell>
        </row>
        <row r="1472">
          <cell r="A1472" t="str">
            <v>001.22.01380</v>
          </cell>
          <cell r="B1472" t="str">
            <v>Fornecimento e instalação de cinta circular de aço galvanizado diam. 170.00 mm</v>
          </cell>
          <cell r="C1472" t="str">
            <v>UN</v>
          </cell>
          <cell r="D1472">
            <v>15.2439</v>
          </cell>
        </row>
        <row r="1473">
          <cell r="A1473" t="str">
            <v>001.22.01400</v>
          </cell>
          <cell r="B1473" t="str">
            <v>Fornecimento e instalação de cinta circular de aço galvanizado diam. 180.00 mm</v>
          </cell>
          <cell r="C1473" t="str">
            <v>UN</v>
          </cell>
          <cell r="D1473">
            <v>15.6439</v>
          </cell>
        </row>
        <row r="1474">
          <cell r="A1474" t="str">
            <v>001.22.01420</v>
          </cell>
          <cell r="B1474" t="str">
            <v>Fornecimento e instalação de cinta circular de aço galvanizado diam. 190.00 mm</v>
          </cell>
          <cell r="C1474" t="str">
            <v>UN</v>
          </cell>
          <cell r="D1474">
            <v>17.260899999999999</v>
          </cell>
        </row>
        <row r="1475">
          <cell r="A1475" t="str">
            <v>001.22.01440</v>
          </cell>
          <cell r="B1475" t="str">
            <v>Fornecimento e instalação de cinta circular de aço galvanizado diam. 200.00 mm</v>
          </cell>
          <cell r="C1475" t="str">
            <v>UN</v>
          </cell>
          <cell r="D1475">
            <v>16.643899999999999</v>
          </cell>
        </row>
        <row r="1476">
          <cell r="A1476" t="str">
            <v>001.22.01460</v>
          </cell>
          <cell r="B1476" t="str">
            <v>Fornecimento e instalação de cinta circular de aço galvanizado diam. 210.00 mm</v>
          </cell>
          <cell r="C1476" t="str">
            <v>UN</v>
          </cell>
          <cell r="D1476">
            <v>16.943899999999999</v>
          </cell>
        </row>
        <row r="1477">
          <cell r="A1477" t="str">
            <v>001.22.01480</v>
          </cell>
          <cell r="B1477" t="str">
            <v>Fornecimento e instalação de cinta circular de aço galvanizado diam. 220.00 mm</v>
          </cell>
          <cell r="C1477" t="str">
            <v>UN</v>
          </cell>
          <cell r="D1477">
            <v>19.778199999999998</v>
          </cell>
        </row>
        <row r="1478">
          <cell r="A1478" t="str">
            <v>001.22.01500</v>
          </cell>
          <cell r="B1478" t="str">
            <v>Fornecimento e instalação de cinta circular de aço galvanizado diam. 230.00 mm</v>
          </cell>
          <cell r="C1478" t="str">
            <v>UN</v>
          </cell>
          <cell r="D1478">
            <v>18.2439</v>
          </cell>
        </row>
        <row r="1479">
          <cell r="A1479" t="str">
            <v>001.22.01520</v>
          </cell>
          <cell r="B1479" t="str">
            <v>Fornecimento e instalação de cinta circular de aço galvanizado diam. 240.00 mm</v>
          </cell>
          <cell r="C1479" t="str">
            <v>UN</v>
          </cell>
          <cell r="D1479">
            <v>18.543900000000001</v>
          </cell>
        </row>
        <row r="1480">
          <cell r="A1480" t="str">
            <v>001.22.01540</v>
          </cell>
          <cell r="B1480" t="str">
            <v>Fornecimento e instalação de cinta circular de aço galvanizado diam. 250.00 mm</v>
          </cell>
          <cell r="C1480" t="str">
            <v>UN</v>
          </cell>
          <cell r="D1480">
            <v>19.2439</v>
          </cell>
        </row>
        <row r="1481">
          <cell r="A1481" t="str">
            <v>001.22.01560</v>
          </cell>
          <cell r="B1481" t="str">
            <v>Fornecimento e instalação de parafuso rosca dupla """"passante"""" dim.16.00mm x 350.00mm, incl. Porca Quadrada Diam. Interno 16.00 mm</v>
          </cell>
          <cell r="C1481" t="str">
            <v>CJ</v>
          </cell>
          <cell r="D1481">
            <v>8.3750999999999998</v>
          </cell>
        </row>
        <row r="1482">
          <cell r="A1482" t="str">
            <v>001.22.01580</v>
          </cell>
          <cell r="B1482" t="str">
            <v>Fornecimento e instalação de parafuso rosca dupla """"passante"""" dim.16.00mm x 400.00mm, incl. Porca Quadrada Diam. Interno 16.00 mm</v>
          </cell>
          <cell r="C1482" t="str">
            <v>CJ</v>
          </cell>
          <cell r="D1482">
            <v>8.3150999999999993</v>
          </cell>
        </row>
        <row r="1483">
          <cell r="A1483" t="str">
            <v>001.22.01600</v>
          </cell>
          <cell r="B1483" t="str">
            <v>Fornecimento e instalação de parafuso rosca dupla """"passante"""" dim.16.00mm x 450.00mm, incl. Porca Quadrada Diam. Interno 16.00 mm</v>
          </cell>
          <cell r="C1483" t="str">
            <v>CJ</v>
          </cell>
          <cell r="D1483">
            <v>9.4750999999999994</v>
          </cell>
        </row>
        <row r="1484">
          <cell r="A1484" t="str">
            <v>001.22.01620</v>
          </cell>
          <cell r="B1484" t="str">
            <v>Fornecimento e instalação de parafuso rosca dupla """"passante"""" dim.16.00mm x 500.00mm, incl. Porca Quadrada Diam. Interno 16.00 mm</v>
          </cell>
          <cell r="C1484" t="str">
            <v>CJ</v>
          </cell>
          <cell r="D1484">
            <v>10.075100000000001</v>
          </cell>
        </row>
        <row r="1485">
          <cell r="A1485" t="str">
            <v>001.22.01640</v>
          </cell>
          <cell r="B1485" t="str">
            <v>Fornecimento e instalação de parafuso rosca dupla """"passante"""" dim.16.00mm x 550.00mm, incl. Porca Quadrada Diam. Interno 16.00 mm</v>
          </cell>
          <cell r="C1485" t="str">
            <v>CJ</v>
          </cell>
          <cell r="D1485">
            <v>10.3751</v>
          </cell>
        </row>
        <row r="1486">
          <cell r="A1486" t="str">
            <v>001.22.01660</v>
          </cell>
          <cell r="B1486" t="str">
            <v>Fornecimento e instalação de sela p/ cruzeta de concreto</v>
          </cell>
          <cell r="C1486" t="str">
            <v>UN</v>
          </cell>
          <cell r="D1486">
            <v>7.6238999999999999</v>
          </cell>
        </row>
        <row r="1487">
          <cell r="A1487" t="str">
            <v>001.22.01680</v>
          </cell>
          <cell r="B1487" t="str">
            <v>Fornecimento e instalação de parafuso francês (cabeça abaulada) 16.00 mm x 45.00 mm, incl. Porca Quadrada Diam. Interno 16.00 mm</v>
          </cell>
          <cell r="C1487" t="str">
            <v>CJ</v>
          </cell>
          <cell r="D1487">
            <v>2.5375000000000001</v>
          </cell>
        </row>
        <row r="1488">
          <cell r="A1488" t="str">
            <v>001.22.01700</v>
          </cell>
          <cell r="B1488" t="str">
            <v>Fornecimento e instalação de parafuso francês (cabeça abaulada) 16.00 mm x150.00 mm incl. Porca Quadrada Diam. Interno 16.00 mm</v>
          </cell>
          <cell r="C1488" t="str">
            <v>CJ</v>
          </cell>
          <cell r="D1488">
            <v>3.5375000000000001</v>
          </cell>
        </row>
        <row r="1489">
          <cell r="A1489" t="str">
            <v>001.22.01720</v>
          </cell>
          <cell r="B1489" t="str">
            <v>Fornecimento e Instalação de Laço de Topo Pref. Para Cabo 2 CAA - 15.00 KV</v>
          </cell>
          <cell r="C1489" t="str">
            <v>UN</v>
          </cell>
          <cell r="D1489">
            <v>4.2934999999999999</v>
          </cell>
        </row>
        <row r="1490">
          <cell r="A1490" t="str">
            <v>001.22.01740</v>
          </cell>
          <cell r="B1490" t="str">
            <v>Fornecimento e Instalação de Laço de Topo Pref. Para Cabo 2 CAA - 34.5 KV</v>
          </cell>
          <cell r="C1490" t="str">
            <v>UN</v>
          </cell>
          <cell r="D1490">
            <v>5.1435000000000004</v>
          </cell>
        </row>
        <row r="1491">
          <cell r="A1491" t="str">
            <v>001.22.01760</v>
          </cell>
          <cell r="B1491" t="str">
            <v>Fornecimento e Instalação de Manilha Sapatilha</v>
          </cell>
          <cell r="C1491" t="str">
            <v>UN</v>
          </cell>
          <cell r="D1491">
            <v>8.0974000000000004</v>
          </cell>
        </row>
        <row r="1492">
          <cell r="A1492" t="str">
            <v>001.22.01780</v>
          </cell>
          <cell r="B1492" t="str">
            <v>Fornecimento e Instalação de Alça Pré-Formada Cabo 2 AWG</v>
          </cell>
          <cell r="C1492" t="str">
            <v>UN</v>
          </cell>
          <cell r="D1492">
            <v>2.8675000000000002</v>
          </cell>
        </row>
        <row r="1493">
          <cell r="A1493" t="str">
            <v>001.22.01800</v>
          </cell>
          <cell r="B1493" t="str">
            <v>Fornecimento e instalação de Conector Derivação Cunha  Tipo Estribo Normal - 2 - 4</v>
          </cell>
          <cell r="C1493" t="str">
            <v>UN</v>
          </cell>
          <cell r="D1493">
            <v>12.614800000000001</v>
          </cell>
        </row>
        <row r="1494">
          <cell r="A1494" t="str">
            <v>001.22.01820</v>
          </cell>
          <cell r="B1494" t="str">
            <v>Fornecimento e Instalação de Conector Derivação Tipo Cunha - AMP - Tipo II ou Similar</v>
          </cell>
          <cell r="C1494" t="str">
            <v>UN</v>
          </cell>
          <cell r="D1494">
            <v>4.7948000000000004</v>
          </cell>
        </row>
        <row r="1495">
          <cell r="A1495" t="str">
            <v>001.22.01840</v>
          </cell>
          <cell r="B1495" t="str">
            <v>Fornecimento e Instalação de Conector Derivação Cunha 602380-2  336, 4 - 2</v>
          </cell>
          <cell r="C1495" t="str">
            <v>UN</v>
          </cell>
          <cell r="D1495">
            <v>17.134799999999998</v>
          </cell>
        </row>
        <row r="1496">
          <cell r="A1496" t="str">
            <v>001.22.01860</v>
          </cell>
          <cell r="B1496" t="str">
            <v>Fornecimento e Instalação de Conector Derivação p/Linha Viva 6 - 250</v>
          </cell>
          <cell r="C1496" t="str">
            <v>UN</v>
          </cell>
          <cell r="D1496">
            <v>12.2248</v>
          </cell>
        </row>
        <row r="1497">
          <cell r="A1497" t="str">
            <v>001.22.01880</v>
          </cell>
          <cell r="B1497" t="str">
            <v>Fornecimento e Instalação de Conector Transversal Tipo Cunha Para Aterramento 5/8"""" x ( 25 a 35 mm)</v>
          </cell>
          <cell r="C1497" t="str">
            <v>UN</v>
          </cell>
          <cell r="D1497">
            <v>16.5748</v>
          </cell>
        </row>
        <row r="1498">
          <cell r="A1498" t="str">
            <v>001.22.01900</v>
          </cell>
          <cell r="B1498" t="str">
            <v>Fornecimento e Instalação de Cabo de Cobre Isolado XLPE 15 KV 16 mm2</v>
          </cell>
          <cell r="C1498" t="str">
            <v>ML</v>
          </cell>
          <cell r="D1498">
            <v>9.1957000000000004</v>
          </cell>
        </row>
        <row r="1499">
          <cell r="A1499" t="str">
            <v>001.22.01920</v>
          </cell>
          <cell r="B1499" t="str">
            <v>Fornecimento e Instalação de Cartucho P/ Conector AMP Vermelho 444504-2</v>
          </cell>
          <cell r="C1499" t="str">
            <v>UN</v>
          </cell>
          <cell r="D1499">
            <v>5.0951000000000004</v>
          </cell>
        </row>
        <row r="1500">
          <cell r="A1500" t="str">
            <v>001.22.01940</v>
          </cell>
          <cell r="B1500" t="str">
            <v>Fornecimento e Instalação de Conector Terminal Tipo Espada P/ Chave Faca - Terminal - 336,4 MCM 34 KV</v>
          </cell>
          <cell r="C1500" t="str">
            <v>UN</v>
          </cell>
          <cell r="D1500">
            <v>32.534799999999997</v>
          </cell>
        </row>
        <row r="1501">
          <cell r="A1501" t="str">
            <v>001.22.01960</v>
          </cell>
          <cell r="B1501" t="str">
            <v>Fornecimento e Instalação de Poste Duplo T 7mts (150 kg), com Engastamento Simples, incl Escavação e Reaterro Apiloado, conf. Normatização Rede Cemat</v>
          </cell>
          <cell r="C1501" t="str">
            <v>UN</v>
          </cell>
          <cell r="D1501">
            <v>242.98140000000001</v>
          </cell>
        </row>
        <row r="1502">
          <cell r="A1502" t="str">
            <v>001.22.01980</v>
          </cell>
          <cell r="B1502" t="str">
            <v>Fornecimento e Instalação de Poste Duplo T 9mts (150 kg), com Engastamento Simples, incl Escavação e Reaterro Apiloado, conf. Normatização Rede Cemat</v>
          </cell>
          <cell r="C1502" t="str">
            <v>UN</v>
          </cell>
          <cell r="D1502">
            <v>244.20249999999999</v>
          </cell>
        </row>
        <row r="1503">
          <cell r="A1503" t="str">
            <v>001.22.02000</v>
          </cell>
          <cell r="B1503" t="str">
            <v>Fornecimento e Instalação de Poste Duplo T 10 mts (150 kg), com Engastamento Simples, incl Escavação e Reaterro Apiloado, conf. Normatização Rede Cemat</v>
          </cell>
          <cell r="C1503" t="str">
            <v>UN</v>
          </cell>
          <cell r="D1503">
            <v>255.8312</v>
          </cell>
        </row>
        <row r="1504">
          <cell r="A1504" t="str">
            <v>001.22.02020</v>
          </cell>
          <cell r="B1504" t="str">
            <v>Fornecimento e Instalação de Poste Duplo T 11 mts (200 kg), com Engastamento Simples, incl Escavação e Reaterro Apiloado, conf. Normatização Rede Cemat</v>
          </cell>
          <cell r="C1504" t="str">
            <v>UN</v>
          </cell>
          <cell r="D1504">
            <v>498.50170000000003</v>
          </cell>
        </row>
        <row r="1505">
          <cell r="A1505" t="str">
            <v>001.22.02040</v>
          </cell>
          <cell r="B1505" t="str">
            <v>Fornecimento e Instalação de Poste Duplo T 12 mts (300 kg), com Engastamento Simples, incl Escavação e Reaterro Apiloado, conf. Normatização Rede Cemat</v>
          </cell>
          <cell r="C1505" t="str">
            <v>UN</v>
          </cell>
          <cell r="D1505">
            <v>495.28809999999999</v>
          </cell>
        </row>
        <row r="1506">
          <cell r="A1506" t="str">
            <v>001.22.02060</v>
          </cell>
          <cell r="B1506" t="str">
            <v>Fornecimento e Instalação de Poste Duplo T 10mts (300 kg), com Engastamento Reforçado, incl Escavação e Reaterro Apiloado, conf. Normatização Rede Cemat</v>
          </cell>
          <cell r="C1506" t="str">
            <v>UN</v>
          </cell>
          <cell r="D1506">
            <v>422.85449999999997</v>
          </cell>
        </row>
        <row r="1507">
          <cell r="A1507" t="str">
            <v>001.22.02080</v>
          </cell>
          <cell r="B1507" t="str">
            <v>Fornecimento e Instalação de Poste Duplo T 11mts (300 kg), com Engastamento Reforçado, incl Escavação e Reaterro Apiloado, conf. Normatização Rede Cemat</v>
          </cell>
          <cell r="C1507" t="str">
            <v>UN</v>
          </cell>
          <cell r="D1507">
            <v>553.79449999999997</v>
          </cell>
        </row>
        <row r="1508">
          <cell r="A1508" t="str">
            <v>001.22.02100</v>
          </cell>
          <cell r="B1508" t="str">
            <v>Fornecimento e Instalação de Poste Duplo T 10 mts (150 kg), com Engastamento em Solo Cimento, incl Escavação e Reaterro Apiloado, conf. Normatização Rede Cemat</v>
          </cell>
          <cell r="C1508" t="str">
            <v>UN</v>
          </cell>
          <cell r="D1508">
            <v>270.33120000000002</v>
          </cell>
        </row>
        <row r="1509">
          <cell r="A1509" t="str">
            <v>001.22.02120</v>
          </cell>
          <cell r="B1509" t="str">
            <v>Fornecimento e Instalação de Poste Duplo T 10 mts (300 kg), com Engastamento em Solo Cimento, incl Escavação e Reaterro Apiloado, conf. Normatização Rede Cemat</v>
          </cell>
          <cell r="C1509" t="str">
            <v>UN</v>
          </cell>
          <cell r="D1509">
            <v>381.64120000000003</v>
          </cell>
        </row>
        <row r="1510">
          <cell r="A1510" t="str">
            <v>001.22.02140</v>
          </cell>
          <cell r="B1510" t="str">
            <v>Fornecimento e Instalação de Poste Duplo T 11 mts (200 kg), com Engastamento em Solo Cimento, incl Escavação e Reaterro Apiloado, conf. Normatização Rede Cemat</v>
          </cell>
          <cell r="C1510" t="str">
            <v>UN</v>
          </cell>
          <cell r="D1510">
            <v>513.00170000000003</v>
          </cell>
        </row>
        <row r="1511">
          <cell r="A1511" t="str">
            <v>001.22.02160</v>
          </cell>
          <cell r="B1511" t="str">
            <v>Fornecimento e Instalação de Poste Duplo T 11 mts (300 kg), com Engastamento em Solo Cimento, incl Escavação e Reaterro Apiloado, conf. Normatização Rede Cemat</v>
          </cell>
          <cell r="C1511" t="str">
            <v>UN</v>
          </cell>
          <cell r="D1511">
            <v>513.20169999999996</v>
          </cell>
        </row>
        <row r="1512">
          <cell r="A1512" t="str">
            <v>001.22.02180</v>
          </cell>
          <cell r="B1512" t="str">
            <v>Fornecimento e Instalação de Poste Duplo T 10 mts (600 kg), com Engastamento em Concreto Fck= 15 Mpa, incl Escavação e Reaterro Apiloado, conf. Normatização Rede Cemat</v>
          </cell>
          <cell r="C1512" t="str">
            <v>UN</v>
          </cell>
          <cell r="D1512">
            <v>538.46730000000002</v>
          </cell>
        </row>
        <row r="1513">
          <cell r="A1513" t="str">
            <v>001.22.02200</v>
          </cell>
          <cell r="B1513" t="str">
            <v>Fornecimento e Instalação de Poste Duplo T 10 mts (1000 kg), com Engastamento em Concreto Fck= 15 Mpa, incl Escavação e Reaterro Apiloado, conf. Normatização Rede Cemat</v>
          </cell>
          <cell r="C1513" t="str">
            <v>UN</v>
          </cell>
          <cell r="D1513">
            <v>645.46730000000002</v>
          </cell>
        </row>
        <row r="1514">
          <cell r="A1514" t="str">
            <v>001.22.02220</v>
          </cell>
          <cell r="B1514" t="str">
            <v>Fornecimento e Instalação de Poste Duplo T 11 mts (600 kg), com Engastamento em Concreto Fck= 15 Mpa, incl Escavação e Reaterro Apiloado, conf. Normatização Rede Cemat</v>
          </cell>
          <cell r="C1514" t="str">
            <v>UN</v>
          </cell>
          <cell r="D1514">
            <v>918.09780000000001</v>
          </cell>
        </row>
        <row r="1515">
          <cell r="A1515" t="str">
            <v>001.22.02240</v>
          </cell>
          <cell r="B1515" t="str">
            <v>Fornecimento e Instalação de Poste Duplo T 11 mts (1000 kg), com Engastamento em Concreto Fck= 15 Mpa, incl Escavação e Reaterro Apiloado, conf. Normatização Rede Cemat</v>
          </cell>
          <cell r="C1515" t="str">
            <v>UN</v>
          </cell>
          <cell r="D1515">
            <v>918.09780000000001</v>
          </cell>
        </row>
        <row r="1516">
          <cell r="A1516" t="str">
            <v>001.22.02260</v>
          </cell>
          <cell r="B1516" t="str">
            <v>Fornecimento e Instalação de Poste Circular 7 mts (150 kg), com Engastamento Simples, incl Escavação e Reaterro Apiloado, conf. Normatização Rede Cemat</v>
          </cell>
          <cell r="C1516" t="str">
            <v>UN</v>
          </cell>
          <cell r="D1516">
            <v>282.17140000000001</v>
          </cell>
        </row>
        <row r="1517">
          <cell r="A1517" t="str">
            <v>001.22.02280</v>
          </cell>
          <cell r="B1517" t="str">
            <v>Fornecimento e Instalação de Poste Circular 9 mts (150 kg), com Engastamento Simples, incl Escavação e Reaterro Apiloado, conf. Normatização Rede Cemat</v>
          </cell>
          <cell r="C1517" t="str">
            <v>UN</v>
          </cell>
          <cell r="D1517">
            <v>351.24250000000001</v>
          </cell>
        </row>
        <row r="1518">
          <cell r="A1518" t="str">
            <v>001.22.02300</v>
          </cell>
          <cell r="B1518" t="str">
            <v>Fornecimento e Instalação de Poste Circular 10 mts (150 kg), com Engastamento Simples, incl Escavação e Reaterro Apiloado, conf. Normatização Rede Cemat</v>
          </cell>
          <cell r="C1518" t="str">
            <v>UN</v>
          </cell>
          <cell r="D1518">
            <v>465.88119999999998</v>
          </cell>
        </row>
        <row r="1519">
          <cell r="A1519" t="str">
            <v>001.22.02320</v>
          </cell>
          <cell r="B1519" t="str">
            <v>Fornecimento e Instalação de Poste Circular 11 mts (200 kg), com Engastamento Simples, incl Escavação e Reaterro Apiloado, conf. Normatização Rede Cemat</v>
          </cell>
          <cell r="C1519" t="str">
            <v>UN</v>
          </cell>
          <cell r="D1519">
            <v>486.92169999999999</v>
          </cell>
        </row>
        <row r="1520">
          <cell r="A1520" t="str">
            <v>001.22.02340</v>
          </cell>
          <cell r="B1520" t="str">
            <v>Fornecimento e Instalação de Poste Circular 12 mts (300 kg), com Engastamento Simples, incl Escavação e Reaterro Apiloado, conf. Normatização Rede Cemat</v>
          </cell>
          <cell r="C1520" t="str">
            <v>UN</v>
          </cell>
          <cell r="D1520">
            <v>495.28809999999999</v>
          </cell>
        </row>
        <row r="1521">
          <cell r="A1521" t="str">
            <v>001.22.02360</v>
          </cell>
          <cell r="B1521" t="str">
            <v>Fornecimento e Instalação de Poste Circular 10 mts (300 kg), com Engastamento Reforçado, incl Escavação e Reaterro Apiloado, conf. Normatização Rede Cemat</v>
          </cell>
          <cell r="C1521" t="str">
            <v>UN</v>
          </cell>
          <cell r="D1521">
            <v>566.24450000000002</v>
          </cell>
        </row>
        <row r="1522">
          <cell r="A1522" t="str">
            <v>001.22.02380</v>
          </cell>
          <cell r="B1522" t="str">
            <v>Fornecimento e Instalação de Poste Circular 10 mts (150 kg), com Engastamento em Solo Cimento, incl Escavação e Reaterro Apiloado, conf. Normatização Rede Cemat</v>
          </cell>
          <cell r="C1522" t="str">
            <v>UN</v>
          </cell>
          <cell r="D1522">
            <v>480.38119999999998</v>
          </cell>
        </row>
        <row r="1523">
          <cell r="A1523" t="str">
            <v>001.22.02400</v>
          </cell>
          <cell r="B1523" t="str">
            <v>Fornecimento e Instalação de Poste Circular 10 mts (300 kg), com Engastamento em Solo Cimento, incl Escavação e Reaterro Apiloado, conf. Normatização Rede Cemat</v>
          </cell>
          <cell r="C1523" t="str">
            <v>UN</v>
          </cell>
          <cell r="D1523">
            <v>525.03120000000001</v>
          </cell>
        </row>
        <row r="1524">
          <cell r="A1524" t="str">
            <v>001.22.02420</v>
          </cell>
          <cell r="B1524" t="str">
            <v>Fornecimento e Instalação de Poste Circular 11 mts (200 kg), com Engastamento em Solo Cimento, incl Escavação e Reaterro Apiloado, conf. Normatização Rede Cemat</v>
          </cell>
          <cell r="C1524" t="str">
            <v>UN</v>
          </cell>
          <cell r="D1524">
            <v>501.42169999999999</v>
          </cell>
        </row>
        <row r="1525">
          <cell r="A1525" t="str">
            <v>001.22.02440</v>
          </cell>
          <cell r="B1525" t="str">
            <v>Fornecimento e Instalação de Poste Circular 11 mts (300 kg), com Engastamento em Solo Cimento, incl Escavação e Reaterro Apiloado, conf. Normatização Rede Cemat</v>
          </cell>
          <cell r="C1525" t="str">
            <v>UN</v>
          </cell>
          <cell r="D1525">
            <v>509.40170000000001</v>
          </cell>
        </row>
        <row r="1526">
          <cell r="A1526" t="str">
            <v>001.22.02460</v>
          </cell>
          <cell r="B1526" t="str">
            <v>Fornecimento e Instalação de Poste Circular 10 mts (600 kg), com Engastamento em Concreto Fck= 15 Mpa, incl Escavação e Reaterro Apiloado, conf. Normatização Rede Cemat</v>
          </cell>
          <cell r="C1526" t="str">
            <v>UN</v>
          </cell>
          <cell r="D1526">
            <v>513.6173</v>
          </cell>
        </row>
        <row r="1527">
          <cell r="A1527" t="str">
            <v>001.22.02480</v>
          </cell>
          <cell r="B1527" t="str">
            <v>Fornecimento e Instalação de Poste Circular 10 mts (1000 kg), com Engastamento em Concreto Fck= 15 Mpa, incl Escavação e Reaterro Apiloado, conf. Normatização Rede Cemat</v>
          </cell>
          <cell r="C1527" t="str">
            <v>UN</v>
          </cell>
          <cell r="D1527">
            <v>701.59730000000002</v>
          </cell>
        </row>
        <row r="1528">
          <cell r="A1528" t="str">
            <v>001.22.02500</v>
          </cell>
          <cell r="B1528" t="str">
            <v>Fornecimento e Instalação de Poste Circular 11 mts (600 kg), com Engastamento em Concreto Fck= 15 Mpa, incl Escavação e Reaterro Apiloado, conf. Normatização Rede Cemat</v>
          </cell>
          <cell r="C1528" t="str">
            <v>UN</v>
          </cell>
          <cell r="D1528">
            <v>574.3578</v>
          </cell>
        </row>
        <row r="1529">
          <cell r="A1529" t="str">
            <v>001.22.02520</v>
          </cell>
          <cell r="B1529" t="str">
            <v>Fornecimento e Instalação de Poste Circular 11 mts (1000 kg), com Engastamento em Concreto Fck= 15 Mpa, incl Escavação e Reaterro Apiloado, conf. Normatização Rede Cemat</v>
          </cell>
          <cell r="C1529" t="str">
            <v>UN</v>
          </cell>
          <cell r="D1529">
            <v>987.11779999999999</v>
          </cell>
        </row>
        <row r="1530">
          <cell r="A1530" t="str">
            <v>001.23</v>
          </cell>
          <cell r="B1530" t="str">
            <v>INSTALAÇÕES ELÉTRICAS - SERVIÇOS DE MANUTENÇÃO</v>
          </cell>
          <cell r="D1530">
            <v>734.33730000000003</v>
          </cell>
        </row>
        <row r="1531">
          <cell r="A1531" t="str">
            <v>001.23.00040</v>
          </cell>
          <cell r="B1531" t="str">
            <v>Revisão em ponto de energia c/ reaperto e substituição de fita isolante</v>
          </cell>
          <cell r="C1531" t="str">
            <v>PT</v>
          </cell>
          <cell r="D1531">
            <v>4.7134999999999998</v>
          </cell>
        </row>
        <row r="1532">
          <cell r="A1532" t="str">
            <v>001.23.00080</v>
          </cell>
          <cell r="B1532" t="str">
            <v>Fornecimento e substituição de espelho (ou placa) p/ tomada e/ou interruptor 4""""""""x2""""""""</v>
          </cell>
          <cell r="C1532" t="str">
            <v>UN</v>
          </cell>
          <cell r="D1532">
            <v>1.5708</v>
          </cell>
        </row>
        <row r="1533">
          <cell r="A1533" t="str">
            <v>001.23.00100</v>
          </cell>
          <cell r="B1533" t="str">
            <v>Fornecimento e substituição de espelho (ou placa) p/ tomada e/ou interruptor 4""""""""x4""""""""</v>
          </cell>
          <cell r="C1533" t="str">
            <v>UN</v>
          </cell>
          <cell r="D1533">
            <v>2.9007999999999998</v>
          </cell>
        </row>
        <row r="1534">
          <cell r="A1534" t="str">
            <v>001.23.00120</v>
          </cell>
          <cell r="B1534" t="str">
            <v>Fornecimento e substituição de tomada simples universal com espelho</v>
          </cell>
          <cell r="C1534" t="str">
            <v>UN</v>
          </cell>
          <cell r="D1534">
            <v>5.9904000000000002</v>
          </cell>
        </row>
        <row r="1535">
          <cell r="A1535" t="str">
            <v>001.23.00140</v>
          </cell>
          <cell r="B1535" t="str">
            <v>Fornecimento e substituição de interruptor c/ uma tecla simples c/ espelho</v>
          </cell>
          <cell r="C1535" t="str">
            <v>UN</v>
          </cell>
          <cell r="D1535">
            <v>6.3903999999999996</v>
          </cell>
        </row>
        <row r="1536">
          <cell r="A1536" t="str">
            <v>001.23.00160</v>
          </cell>
          <cell r="B1536" t="str">
            <v>Fornecimento e substituição de interruptor c/ duas teclas simples c/ espelho</v>
          </cell>
          <cell r="C1536" t="str">
            <v>UN</v>
          </cell>
          <cell r="D1536">
            <v>7.8316999999999997</v>
          </cell>
        </row>
        <row r="1537">
          <cell r="A1537" t="str">
            <v>001.23.00180</v>
          </cell>
          <cell r="B1537" t="str">
            <v>Forencimento e substituição de interruptor c/ tres teclas simples c/ espelho</v>
          </cell>
          <cell r="C1537" t="str">
            <v>UN</v>
          </cell>
          <cell r="D1537">
            <v>13.898999999999999</v>
          </cell>
        </row>
        <row r="1538">
          <cell r="A1538" t="str">
            <v>001.23.00200</v>
          </cell>
          <cell r="B1538" t="str">
            <v>Fornecimento e substituição de interruptor c/ uma tecla paralela e espelho</v>
          </cell>
          <cell r="C1538" t="str">
            <v>UN</v>
          </cell>
          <cell r="D1538">
            <v>13.613899999999999</v>
          </cell>
        </row>
        <row r="1539">
          <cell r="A1539" t="str">
            <v>001.23.00220</v>
          </cell>
          <cell r="B1539" t="str">
            <v>Fornecimento e substituição de reator simples a.f.p./p.r. - 1x20 w</v>
          </cell>
          <cell r="C1539" t="str">
            <v>UN</v>
          </cell>
          <cell r="D1539">
            <v>24.139099999999999</v>
          </cell>
        </row>
        <row r="1540">
          <cell r="A1540" t="str">
            <v>001.23.00240</v>
          </cell>
          <cell r="B1540" t="str">
            <v>Fornecimento e substituição de reator simples a.f.p./p.r. - 1x40 w</v>
          </cell>
          <cell r="C1540" t="str">
            <v>UN</v>
          </cell>
          <cell r="D1540">
            <v>34.139099999999999</v>
          </cell>
        </row>
        <row r="1541">
          <cell r="A1541" t="str">
            <v>001.23.00260</v>
          </cell>
          <cell r="B1541" t="str">
            <v>Fornecimento e substituição de reator duplo a.f.p./p.r. - 2x20 w</v>
          </cell>
          <cell r="C1541" t="str">
            <v>UN</v>
          </cell>
          <cell r="D1541">
            <v>34.736499999999999</v>
          </cell>
        </row>
        <row r="1542">
          <cell r="A1542" t="str">
            <v>001.23.00280</v>
          </cell>
          <cell r="B1542" t="str">
            <v>Fornecimento e substituição de reator duplo a.f.p./p.r. - 2x40 w</v>
          </cell>
          <cell r="C1542" t="str">
            <v>UN</v>
          </cell>
          <cell r="D1542">
            <v>34.736499999999999</v>
          </cell>
        </row>
        <row r="1543">
          <cell r="A1543" t="str">
            <v>001.23.00300</v>
          </cell>
          <cell r="B1543" t="str">
            <v>Fornecimento e substituição de lâmpada incandescente de 60 w</v>
          </cell>
          <cell r="C1543" t="str">
            <v>UN</v>
          </cell>
          <cell r="D1543">
            <v>1.8673999999999999</v>
          </cell>
        </row>
        <row r="1544">
          <cell r="A1544" t="str">
            <v>001.23.00320</v>
          </cell>
          <cell r="B1544" t="str">
            <v>Fornecimento e substituição de lâmpada incandescente de 100 w</v>
          </cell>
          <cell r="C1544" t="str">
            <v>UN</v>
          </cell>
          <cell r="D1544">
            <v>2.2073999999999998</v>
          </cell>
        </row>
        <row r="1545">
          <cell r="A1545" t="str">
            <v>001.23.00340</v>
          </cell>
          <cell r="B1545" t="str">
            <v>Fornecimento e substituição de lâmpada fluorescente de 20 w</v>
          </cell>
          <cell r="C1545" t="str">
            <v>UN</v>
          </cell>
          <cell r="D1545">
            <v>3.9973999999999998</v>
          </cell>
        </row>
        <row r="1546">
          <cell r="A1546" t="str">
            <v>001.23.00360</v>
          </cell>
          <cell r="B1546" t="str">
            <v>Fornecimento e substituição de lâmpada fluorescente de 40 w</v>
          </cell>
          <cell r="C1546" t="str">
            <v>UN</v>
          </cell>
          <cell r="D1546">
            <v>3.9973999999999998</v>
          </cell>
        </row>
        <row r="1547">
          <cell r="A1547" t="str">
            <v>001.23.00380</v>
          </cell>
          <cell r="B1547" t="str">
            <v>Fornecimento e substituição de disjuntor monopolar de 15 a</v>
          </cell>
          <cell r="C1547" t="str">
            <v>UN</v>
          </cell>
          <cell r="D1547">
            <v>8.6694999999999993</v>
          </cell>
        </row>
        <row r="1548">
          <cell r="A1548" t="str">
            <v>001.23.00400</v>
          </cell>
          <cell r="B1548" t="str">
            <v>Fornecimento e substituição de disjuntor monopolar de 20 a</v>
          </cell>
          <cell r="C1548" t="str">
            <v>UN</v>
          </cell>
          <cell r="D1548">
            <v>8.6694999999999993</v>
          </cell>
        </row>
        <row r="1549">
          <cell r="A1549" t="str">
            <v>001.23.00420</v>
          </cell>
          <cell r="B1549" t="str">
            <v>Fornecimento e substituição de disjuntor monopolar de 30 a</v>
          </cell>
          <cell r="C1549" t="str">
            <v>UN</v>
          </cell>
          <cell r="D1549">
            <v>8.6694999999999993</v>
          </cell>
        </row>
        <row r="1550">
          <cell r="A1550" t="str">
            <v>001.23.00440</v>
          </cell>
          <cell r="B1550" t="str">
            <v>Fornecimento e substituição de disjuntor monopolar de 40 a</v>
          </cell>
          <cell r="C1550" t="str">
            <v>UN</v>
          </cell>
          <cell r="D1550">
            <v>10.5695</v>
          </cell>
        </row>
        <row r="1551">
          <cell r="A1551" t="str">
            <v>001.23.00460</v>
          </cell>
          <cell r="B1551" t="str">
            <v>Fornecimento e substituição de disjuntor monopolar de 50 a</v>
          </cell>
          <cell r="C1551" t="str">
            <v>UN</v>
          </cell>
          <cell r="D1551">
            <v>10.5695</v>
          </cell>
        </row>
        <row r="1552">
          <cell r="A1552" t="str">
            <v>001.23.00480</v>
          </cell>
          <cell r="B1552" t="str">
            <v>Fornecimento e substituição de disjuntor bipolar de 15 a</v>
          </cell>
          <cell r="C1552" t="str">
            <v>UN</v>
          </cell>
          <cell r="D1552">
            <v>34.889099999999999</v>
          </cell>
        </row>
        <row r="1553">
          <cell r="A1553" t="str">
            <v>001.23.00500</v>
          </cell>
          <cell r="B1553" t="str">
            <v>Fornecimento e substituição de disjuntor bipolar de 20 a</v>
          </cell>
          <cell r="C1553" t="str">
            <v>UN</v>
          </cell>
          <cell r="D1553">
            <v>34.889099999999999</v>
          </cell>
        </row>
        <row r="1554">
          <cell r="A1554" t="str">
            <v>001.23.00520</v>
          </cell>
          <cell r="B1554" t="str">
            <v>Fornecimento e substituição de disjuntor bipolar de 30 a</v>
          </cell>
          <cell r="C1554" t="str">
            <v>UN</v>
          </cell>
          <cell r="D1554">
            <v>34.889099999999999</v>
          </cell>
        </row>
        <row r="1555">
          <cell r="A1555" t="str">
            <v>001.23.00540</v>
          </cell>
          <cell r="B1555" t="str">
            <v>Fornecimento e substituição de disjuntor bipolar de 40 a</v>
          </cell>
          <cell r="C1555" t="str">
            <v>UN</v>
          </cell>
          <cell r="D1555">
            <v>34.889099999999999</v>
          </cell>
        </row>
        <row r="1556">
          <cell r="A1556" t="str">
            <v>001.23.00560</v>
          </cell>
          <cell r="B1556" t="str">
            <v>Fornecimento e substituição de disjuntor bipolar de 50 a</v>
          </cell>
          <cell r="C1556" t="str">
            <v>UN</v>
          </cell>
          <cell r="D1556">
            <v>34.889099999999999</v>
          </cell>
        </row>
        <row r="1557">
          <cell r="A1557" t="str">
            <v>001.23.00580</v>
          </cell>
          <cell r="B1557" t="str">
            <v>Fornecimento e substituição de disjuntor tripolar de 15 a</v>
          </cell>
          <cell r="C1557" t="str">
            <v>UN</v>
          </cell>
          <cell r="D1557">
            <v>36.591299999999997</v>
          </cell>
        </row>
        <row r="1558">
          <cell r="A1558" t="str">
            <v>001.23.00600</v>
          </cell>
          <cell r="B1558" t="str">
            <v>Fornecimento e substituição de disjuntor tripolar de 20 a</v>
          </cell>
          <cell r="C1558" t="str">
            <v>UN</v>
          </cell>
          <cell r="D1558">
            <v>36.591299999999997</v>
          </cell>
        </row>
        <row r="1559">
          <cell r="A1559" t="str">
            <v>001.23.00620</v>
          </cell>
          <cell r="B1559" t="str">
            <v>Fornecimento e substituição de disjuntor tripolar de 30 a</v>
          </cell>
          <cell r="C1559" t="str">
            <v>UN</v>
          </cell>
          <cell r="D1559">
            <v>35.573900000000002</v>
          </cell>
        </row>
        <row r="1560">
          <cell r="A1560" t="str">
            <v>001.23.00640</v>
          </cell>
          <cell r="B1560" t="str">
            <v>Fornecimento e substituição de disjuntor tripolar de 40 a</v>
          </cell>
          <cell r="C1560" t="str">
            <v>UN</v>
          </cell>
          <cell r="D1560">
            <v>36.591299999999997</v>
          </cell>
        </row>
        <row r="1561">
          <cell r="A1561" t="str">
            <v>001.23.00660</v>
          </cell>
          <cell r="B1561" t="str">
            <v>Fornecimento e substituição de disjuntor tripolar de 50 a</v>
          </cell>
          <cell r="C1561" t="str">
            <v>UN</v>
          </cell>
          <cell r="D1561">
            <v>36.591299999999997</v>
          </cell>
        </row>
        <row r="1562">
          <cell r="A1562" t="str">
            <v>001.23.00680</v>
          </cell>
          <cell r="B1562" t="str">
            <v>Fornecimento e substituição de disjuntor tripolar de 70 a</v>
          </cell>
          <cell r="C1562" t="str">
            <v>UN</v>
          </cell>
          <cell r="D1562">
            <v>44.691299999999998</v>
          </cell>
        </row>
        <row r="1563">
          <cell r="A1563" t="str">
            <v>001.23.00700</v>
          </cell>
          <cell r="B1563" t="str">
            <v>Fornecimento e substituição de disjuntor tripolar de 90 a</v>
          </cell>
          <cell r="C1563" t="str">
            <v>UN</v>
          </cell>
          <cell r="D1563">
            <v>44.691299999999998</v>
          </cell>
        </row>
        <row r="1564">
          <cell r="A1564" t="str">
            <v>001.23.00720</v>
          </cell>
          <cell r="B1564" t="str">
            <v>Fornecimento e substituição de disjuntor tripolar de 100 a</v>
          </cell>
          <cell r="C1564" t="str">
            <v>UN</v>
          </cell>
          <cell r="D1564">
            <v>44.691299999999998</v>
          </cell>
        </row>
        <row r="1565">
          <cell r="A1565" t="str">
            <v>001.24</v>
          </cell>
          <cell r="B1565" t="str">
            <v>INSTALAÇÕES HIDRÁULICAS - PRELIMINARES</v>
          </cell>
          <cell r="D1565">
            <v>10772.4722</v>
          </cell>
        </row>
        <row r="1566">
          <cell r="A1566" t="str">
            <v>001.24.00020</v>
          </cell>
          <cell r="B1566" t="str">
            <v>Abertura e enchimento de rasgos na alvenaria para passagem de canalização diâmetro 1/2 à 1 pol</v>
          </cell>
          <cell r="C1566" t="str">
            <v>ML</v>
          </cell>
          <cell r="D1566">
            <v>2.0531000000000001</v>
          </cell>
        </row>
        <row r="1567">
          <cell r="A1567" t="str">
            <v>001.24.00040</v>
          </cell>
          <cell r="B1567" t="str">
            <v>Abertura e enchimento de rasgos na alvenaria para passagem de canalização diâmetro 1 1/4 à 2 pol</v>
          </cell>
          <cell r="C1567" t="str">
            <v>ML</v>
          </cell>
          <cell r="D1567">
            <v>2.7353999999999998</v>
          </cell>
        </row>
        <row r="1568">
          <cell r="A1568" t="str">
            <v>001.24.00060</v>
          </cell>
          <cell r="B1568" t="str">
            <v>Abertura e enchimento de rasgos na alvenaria para passagem de canalização diâmetro 2.5 à 4 pol</v>
          </cell>
          <cell r="C1568" t="str">
            <v>ML</v>
          </cell>
          <cell r="D1568">
            <v>3.8428</v>
          </cell>
        </row>
        <row r="1569">
          <cell r="A1569" t="str">
            <v>001.24.00080</v>
          </cell>
          <cell r="B1569" t="str">
            <v>Abertura e enchimento de rasgos no concreto para passagem de canalização diâmetro de 1/2 à 1 pol</v>
          </cell>
          <cell r="C1569" t="str">
            <v>ML</v>
          </cell>
          <cell r="D1569">
            <v>4.4991000000000003</v>
          </cell>
        </row>
        <row r="1570">
          <cell r="A1570" t="str">
            <v>001.24.00100</v>
          </cell>
          <cell r="B1570" t="str">
            <v>Fornecimento e instalação de entrada padrão de água através de cavalete completo em tubo de fºgº, padrão sanemat - 3/4""""""""""""""""""""""""""""""""</v>
          </cell>
          <cell r="C1570" t="str">
            <v>UN</v>
          </cell>
          <cell r="D1570">
            <v>34.4739</v>
          </cell>
        </row>
        <row r="1571">
          <cell r="A1571" t="str">
            <v>001.24.00120</v>
          </cell>
          <cell r="B1571" t="str">
            <v>Fornecimento e colocação de caixa de água de pvc, incl tampa de 1000 litros</v>
          </cell>
          <cell r="C1571" t="str">
            <v>UN</v>
          </cell>
          <cell r="D1571">
            <v>238.45779999999999</v>
          </cell>
        </row>
        <row r="1572">
          <cell r="A1572" t="str">
            <v>001.24.00140</v>
          </cell>
          <cell r="B1572" t="str">
            <v>Fornecimento e colocação de caixa de água de pvc, incl tampa de 500 litros</v>
          </cell>
          <cell r="C1572" t="str">
            <v>UN</v>
          </cell>
          <cell r="D1572">
            <v>141.7209</v>
          </cell>
        </row>
        <row r="1573">
          <cell r="A1573" t="str">
            <v>001.24.00160</v>
          </cell>
          <cell r="B1573" t="str">
            <v>Fornecimento e colocação de caixa de água de pvc, incl tampa de 310 litros</v>
          </cell>
          <cell r="C1573" t="str">
            <v>UN</v>
          </cell>
          <cell r="D1573">
            <v>138.6687</v>
          </cell>
        </row>
        <row r="1574">
          <cell r="A1574" t="str">
            <v>001.24.00180</v>
          </cell>
          <cell r="B1574" t="str">
            <v>Fornecimento e colocação de caixa de água de pvc, incl tampa de 100 litros</v>
          </cell>
          <cell r="C1574" t="str">
            <v>UN</v>
          </cell>
          <cell r="D1574">
            <v>136.63390000000001</v>
          </cell>
        </row>
        <row r="1575">
          <cell r="A1575" t="str">
            <v>001.24.00200</v>
          </cell>
          <cell r="B1575" t="str">
            <v>Fornecimento e  instalação de caixa de água metálica tipo taça com altura total de 6.00 m inclusive pintura (interna e externa)  base de fixação e instalação, de 5.000 litros</v>
          </cell>
          <cell r="C1575" t="str">
            <v>UN</v>
          </cell>
          <cell r="D1575">
            <v>9800</v>
          </cell>
        </row>
        <row r="1576">
          <cell r="A1576" t="str">
            <v>001.24.00220</v>
          </cell>
          <cell r="B1576" t="str">
            <v>Fornecimento e instalação de bóia interna tipo (são paulo) p/ caixa de água  amarelo bruto n.1350 marca deca 2 pol</v>
          </cell>
          <cell r="C1576" t="str">
            <v>UN</v>
          </cell>
          <cell r="D1576">
            <v>62.944299999999998</v>
          </cell>
        </row>
        <row r="1577">
          <cell r="A1577" t="str">
            <v>001.24.00240</v>
          </cell>
          <cell r="B1577" t="str">
            <v>Fornecimento e instalação de bóia interna tipo (são paulo) p/ caixa de água  amarelo bruto n.1350 marca deca 1 1/2 pol</v>
          </cell>
          <cell r="C1577" t="str">
            <v>UN</v>
          </cell>
          <cell r="D1577">
            <v>52.943399999999997</v>
          </cell>
        </row>
        <row r="1578">
          <cell r="A1578" t="str">
            <v>001.24.00260</v>
          </cell>
          <cell r="B1578" t="str">
            <v>Fornecimento e instalação de bóia interna tipo (são paulo) p/ caixa de água  amarelo bruto n.1350 marca deca 1 1/4 pol</v>
          </cell>
          <cell r="C1578" t="str">
            <v>UN</v>
          </cell>
          <cell r="D1578">
            <v>42.079500000000003</v>
          </cell>
        </row>
        <row r="1579">
          <cell r="A1579" t="str">
            <v>001.24.00280</v>
          </cell>
          <cell r="B1579" t="str">
            <v>Fornecimento e instalação de bóia interna tipo (são paulo) p/ caixa de água  amarelo bruto n.1350 marca deca 1 pol</v>
          </cell>
          <cell r="C1579" t="str">
            <v>UN</v>
          </cell>
          <cell r="D1579">
            <v>30.827100000000002</v>
          </cell>
        </row>
        <row r="1580">
          <cell r="A1580" t="str">
            <v>001.24.00300</v>
          </cell>
          <cell r="B1580" t="str">
            <v>Fornecimento e instalação de bóia interna tipo (são paulo) p/ caixa de água  amarelo bruto n.1350 marca deca 3/4 pol</v>
          </cell>
          <cell r="C1580" t="str">
            <v>UN</v>
          </cell>
          <cell r="D1580">
            <v>24.886299999999999</v>
          </cell>
        </row>
        <row r="1581">
          <cell r="A1581" t="str">
            <v>001.24.00320</v>
          </cell>
          <cell r="B1581" t="str">
            <v>Fornecimento e instalação de bóia interna tipo (são paulo) p/ caixa de água  amarelo bruto n.1350 marca deca 1/2 pol</v>
          </cell>
          <cell r="C1581" t="str">
            <v>UN</v>
          </cell>
          <cell r="D1581">
            <v>22.866299999999999</v>
          </cell>
        </row>
        <row r="1582">
          <cell r="A1582" t="str">
            <v>001.24.00340</v>
          </cell>
          <cell r="B1582" t="str">
            <v>Fornecimento e instalação de torneira bóia p/ caixa de água em pvc marca cipla 1 pol</v>
          </cell>
          <cell r="C1582" t="str">
            <v>UN</v>
          </cell>
          <cell r="D1582">
            <v>11.4071</v>
          </cell>
        </row>
        <row r="1583">
          <cell r="A1583" t="str">
            <v>001.24.00360</v>
          </cell>
          <cell r="B1583" t="str">
            <v>Fornecimento e instalação de torneira bóia p/ caixa de água em pvc marca cipla 3/4 pol</v>
          </cell>
          <cell r="C1583" t="str">
            <v>UN</v>
          </cell>
          <cell r="D1583">
            <v>10.7163</v>
          </cell>
        </row>
        <row r="1584">
          <cell r="A1584" t="str">
            <v>001.24.00380</v>
          </cell>
          <cell r="B1584" t="str">
            <v>Fornecimento e instalação de torneira bóia p/ caixa de água em pvc marca cipla 1/2 pol</v>
          </cell>
          <cell r="C1584" t="str">
            <v>UN</v>
          </cell>
          <cell r="D1584">
            <v>10.7163</v>
          </cell>
        </row>
        <row r="1585">
          <cell r="A1585" t="str">
            <v>001.25</v>
          </cell>
          <cell r="B1585" t="str">
            <v>INSTALAÇÕES HIDRÁULICAS - PVC SOLDÁVEL/ROSCÁVEL MARROM</v>
          </cell>
          <cell r="D1585">
            <v>2223.9286999999999</v>
          </cell>
        </row>
        <row r="1586">
          <cell r="A1586" t="str">
            <v>001.25.00020</v>
          </cell>
          <cell r="B1586" t="str">
            <v>Tubo de pvc rígido soldável marrom em barra de 6 m diâmetro 110mm (4) pol</v>
          </cell>
          <cell r="C1586" t="str">
            <v>M</v>
          </cell>
          <cell r="D1586">
            <v>28.8324</v>
          </cell>
        </row>
        <row r="1587">
          <cell r="A1587" t="str">
            <v>001.25.00040</v>
          </cell>
          <cell r="B1587" t="str">
            <v>Tubo de pvc rígido soldável marrom em barra de 6 m diâmetro 85mm (3) pol</v>
          </cell>
          <cell r="C1587" t="str">
            <v>M</v>
          </cell>
          <cell r="D1587">
            <v>24.287400000000002</v>
          </cell>
        </row>
        <row r="1588">
          <cell r="A1588" t="str">
            <v>001.25.00060</v>
          </cell>
          <cell r="B1588" t="str">
            <v>Tubo de pvc rígido soldável marrom em barra de 6 m diâmetro 75mm (2.5) pol</v>
          </cell>
          <cell r="C1588" t="str">
            <v>M</v>
          </cell>
          <cell r="D1588">
            <v>12.844099999999999</v>
          </cell>
        </row>
        <row r="1589">
          <cell r="A1589" t="str">
            <v>001.25.00080</v>
          </cell>
          <cell r="B1589" t="str">
            <v>Tubo de pvc rígido soldável marrom em barra de 6 m diâmetro 60mm (2) pl</v>
          </cell>
          <cell r="C1589" t="str">
            <v>M</v>
          </cell>
          <cell r="D1589">
            <v>8.5120000000000005</v>
          </cell>
        </row>
        <row r="1590">
          <cell r="A1590" t="str">
            <v>001.25.00100</v>
          </cell>
          <cell r="B1590" t="str">
            <v>Tubo de pvc rígido soldável marrom em barra de 6 m diâmetro 50mm (1.5) pol</v>
          </cell>
          <cell r="C1590" t="str">
            <v>M</v>
          </cell>
          <cell r="D1590">
            <v>5.1649000000000003</v>
          </cell>
        </row>
        <row r="1591">
          <cell r="A1591" t="str">
            <v>001.25.00120</v>
          </cell>
          <cell r="B1591" t="str">
            <v>Tubo de pvc rígido soldável marrom em barra de 6 m diâmetro 40mm (1.1/4) pol</v>
          </cell>
          <cell r="C1591" t="str">
            <v>M</v>
          </cell>
          <cell r="D1591">
            <v>6.1384999999999996</v>
          </cell>
        </row>
        <row r="1592">
          <cell r="A1592" t="str">
            <v>001.25.00140</v>
          </cell>
          <cell r="B1592" t="str">
            <v>Tubo de pvc rígido soldável marrom em barra de 6 m diâmetro 32mm (1) pol</v>
          </cell>
          <cell r="C1592" t="str">
            <v>M</v>
          </cell>
          <cell r="D1592">
            <v>4.7554999999999996</v>
          </cell>
        </row>
        <row r="1593">
          <cell r="A1593" t="str">
            <v>001.25.00160</v>
          </cell>
          <cell r="B1593" t="str">
            <v>Tubo de pvc rígido sodável marrom em barra de 6 m diâmetro 25mm (3/4) pol</v>
          </cell>
          <cell r="C1593" t="str">
            <v>M</v>
          </cell>
          <cell r="D1593">
            <v>1.7457</v>
          </cell>
        </row>
        <row r="1594">
          <cell r="A1594" t="str">
            <v>001.25.00180</v>
          </cell>
          <cell r="B1594" t="str">
            <v>Tubo de pvc rígido soldável marrom em barra de 6 m diâmetro 20mm (1/2) pol</v>
          </cell>
          <cell r="C1594" t="str">
            <v>M</v>
          </cell>
          <cell r="D1594">
            <v>1.7238</v>
          </cell>
        </row>
        <row r="1595">
          <cell r="A1595" t="str">
            <v>001.25.00200</v>
          </cell>
          <cell r="B1595" t="str">
            <v>Curva de 90º de pvc rígido para tubo soldável 110mm ( 4 pol )</v>
          </cell>
          <cell r="C1595" t="str">
            <v>UN</v>
          </cell>
          <cell r="D1595">
            <v>31.7151</v>
          </cell>
        </row>
        <row r="1596">
          <cell r="A1596" t="str">
            <v>001.25.00220</v>
          </cell>
          <cell r="B1596" t="str">
            <v>Curva de 90º de pvc rígido para tubo soldável 85mm ( 3 pol )</v>
          </cell>
          <cell r="C1596" t="str">
            <v>UN</v>
          </cell>
          <cell r="D1596">
            <v>15.64</v>
          </cell>
        </row>
        <row r="1597">
          <cell r="A1597" t="str">
            <v>001.25.00240</v>
          </cell>
          <cell r="B1597" t="str">
            <v>Curva de 90º de pvc rígido para tubo soldável 75mm (21/2 pol)</v>
          </cell>
          <cell r="C1597" t="str">
            <v>UN</v>
          </cell>
          <cell r="D1597">
            <v>16.07</v>
          </cell>
        </row>
        <row r="1598">
          <cell r="A1598" t="str">
            <v>001.25.00260</v>
          </cell>
          <cell r="B1598" t="str">
            <v>Curva de 90º de pvc rígido para tubo soldável 60mm (2 pol)</v>
          </cell>
          <cell r="C1598" t="str">
            <v>UN</v>
          </cell>
          <cell r="D1598">
            <v>13.555</v>
          </cell>
        </row>
        <row r="1599">
          <cell r="A1599" t="str">
            <v>001.25.00280</v>
          </cell>
          <cell r="B1599" t="str">
            <v>Curva de 90º de pvc rígido para tubo soldável 50mm (1 1/2 pol)</v>
          </cell>
          <cell r="C1599" t="str">
            <v>UN</v>
          </cell>
          <cell r="D1599">
            <v>6.5149999999999997</v>
          </cell>
        </row>
        <row r="1600">
          <cell r="A1600" t="str">
            <v>001.25.00300</v>
          </cell>
          <cell r="B1600" t="str">
            <v>Curva de 90º de pvc rígido para tubo soldável 40mm (1 1/4 pol)</v>
          </cell>
          <cell r="C1600" t="str">
            <v>UN</v>
          </cell>
          <cell r="D1600">
            <v>5.5049999999999999</v>
          </cell>
        </row>
        <row r="1601">
          <cell r="A1601" t="str">
            <v>001.25.00320</v>
          </cell>
          <cell r="B1601" t="str">
            <v>Curva de 90º de pvc rígido para tubo soldável 32mm (1 pol)</v>
          </cell>
          <cell r="C1601" t="str">
            <v>UN</v>
          </cell>
          <cell r="D1601">
            <v>5.3400999999999996</v>
          </cell>
        </row>
        <row r="1602">
          <cell r="A1602" t="str">
            <v>001.25.00340</v>
          </cell>
          <cell r="B1602" t="str">
            <v>Curva de 90º de pvc rígido para tubo soldável 25mm (3/4 pol)</v>
          </cell>
          <cell r="C1602" t="str">
            <v>UN</v>
          </cell>
          <cell r="D1602">
            <v>3.4701</v>
          </cell>
        </row>
        <row r="1603">
          <cell r="A1603" t="str">
            <v>001.25.00360</v>
          </cell>
          <cell r="B1603" t="str">
            <v>Curva de 90º de pvc rígido para tubo soldável 20mm (1/2 pol)</v>
          </cell>
          <cell r="C1603" t="str">
            <v>UN</v>
          </cell>
          <cell r="D1603">
            <v>2.6301000000000001</v>
          </cell>
        </row>
        <row r="1604">
          <cell r="A1604" t="str">
            <v>001.25.00380</v>
          </cell>
          <cell r="B1604" t="str">
            <v>Curva de 45º de pvc rígido para tubo soldável 110mm ( 4 pol )</v>
          </cell>
          <cell r="C1604" t="str">
            <v>UN</v>
          </cell>
          <cell r="D1604">
            <v>27.245100000000001</v>
          </cell>
        </row>
        <row r="1605">
          <cell r="A1605" t="str">
            <v>001.25.00400</v>
          </cell>
          <cell r="B1605" t="str">
            <v>Curva de 45º de pvc rígido para tubo soldável 85mm ( 3 pol )</v>
          </cell>
          <cell r="C1605" t="str">
            <v>UN</v>
          </cell>
          <cell r="D1605">
            <v>12.29</v>
          </cell>
        </row>
        <row r="1606">
          <cell r="A1606" t="str">
            <v>001.25.00420</v>
          </cell>
          <cell r="B1606" t="str">
            <v>Curva de 45º de pvc rígido para tubo soldável 75mm ( 2 1/2 pol )</v>
          </cell>
          <cell r="C1606" t="str">
            <v>UN</v>
          </cell>
          <cell r="D1606">
            <v>8.69</v>
          </cell>
        </row>
        <row r="1607">
          <cell r="A1607" t="str">
            <v>001.25.00440</v>
          </cell>
          <cell r="B1607" t="str">
            <v>Curva de 45º de pvc rígido para tubo soldável 60mm ( 2  pol )</v>
          </cell>
          <cell r="C1607" t="str">
            <v>UN</v>
          </cell>
          <cell r="D1607">
            <v>5.1150000000000002</v>
          </cell>
        </row>
        <row r="1608">
          <cell r="A1608" t="str">
            <v>001.25.00460</v>
          </cell>
          <cell r="B1608" t="str">
            <v>Curva de 45º de pvc rígido para tubo soldável 50mm ( 1 1/2  pol )</v>
          </cell>
          <cell r="C1608" t="str">
            <v>UN</v>
          </cell>
          <cell r="D1608">
            <v>3.5049999999999999</v>
          </cell>
        </row>
        <row r="1609">
          <cell r="A1609" t="str">
            <v>001.25.00480</v>
          </cell>
          <cell r="B1609" t="str">
            <v>Curva de 45º de pvc rígido para tubo soldável 50mm ( 1 1/4  pol )</v>
          </cell>
          <cell r="C1609" t="str">
            <v>UN</v>
          </cell>
          <cell r="D1609">
            <v>2.2850000000000001</v>
          </cell>
        </row>
        <row r="1610">
          <cell r="A1610" t="str">
            <v>001.25.00500</v>
          </cell>
          <cell r="B1610" t="str">
            <v>Curva de 45º de pvc rígido para tubo soldável 32mm ( 1  pol )</v>
          </cell>
          <cell r="C1610" t="str">
            <v>UN</v>
          </cell>
          <cell r="D1610">
            <v>1.3601000000000001</v>
          </cell>
        </row>
        <row r="1611">
          <cell r="A1611" t="str">
            <v>001.25.00520</v>
          </cell>
          <cell r="B1611" t="str">
            <v>Curva de 45º de pvc rígido para tubo soldável 25mm ( 3/4  pol )</v>
          </cell>
          <cell r="C1611" t="str">
            <v>UN</v>
          </cell>
          <cell r="D1611">
            <v>1.0901000000000001</v>
          </cell>
        </row>
        <row r="1612">
          <cell r="A1612" t="str">
            <v>001.25.00540</v>
          </cell>
          <cell r="B1612" t="str">
            <v>Curva de 45º de pvc rígido para tubo soldável 20mm ( 1/2  pol )</v>
          </cell>
          <cell r="C1612" t="str">
            <v>UN</v>
          </cell>
          <cell r="D1612">
            <v>1.2451000000000001</v>
          </cell>
        </row>
        <row r="1613">
          <cell r="A1613" t="str">
            <v>001.25.00560</v>
          </cell>
          <cell r="B1613" t="str">
            <v>Luva de pvc rígido para tubo soldável 110mm ( 4 pol )</v>
          </cell>
          <cell r="C1613" t="str">
            <v>UN</v>
          </cell>
          <cell r="D1613">
            <v>24.205100000000002</v>
          </cell>
        </row>
        <row r="1614">
          <cell r="A1614" t="str">
            <v>001.25.00580</v>
          </cell>
          <cell r="B1614" t="str">
            <v>Luva de pvc rígido para tubo soldável 85mm ( 3 pol )</v>
          </cell>
          <cell r="C1614" t="str">
            <v>UN</v>
          </cell>
          <cell r="D1614">
            <v>20.09</v>
          </cell>
        </row>
        <row r="1615">
          <cell r="A1615" t="str">
            <v>001.25.00600</v>
          </cell>
          <cell r="B1615" t="str">
            <v>Luva de pvc rígido para tubo soldável 75mm ( 2 1/2 pol )</v>
          </cell>
          <cell r="C1615" t="str">
            <v>UN</v>
          </cell>
          <cell r="D1615">
            <v>13.49</v>
          </cell>
        </row>
        <row r="1616">
          <cell r="A1616" t="str">
            <v>001.25.00620</v>
          </cell>
          <cell r="B1616" t="str">
            <v>Luva de pvc rígido para tubo soldável 60mm ( 2 pol )</v>
          </cell>
          <cell r="C1616" t="str">
            <v>UN</v>
          </cell>
          <cell r="D1616">
            <v>1.6950000000000001</v>
          </cell>
        </row>
        <row r="1617">
          <cell r="A1617" t="str">
            <v>001.25.00640</v>
          </cell>
          <cell r="B1617" t="str">
            <v>Luva de pvc rígido para tubo soldável 50mm ( 1 1/2 pol )</v>
          </cell>
          <cell r="C1617" t="str">
            <v>UN</v>
          </cell>
          <cell r="D1617">
            <v>2.9350000000000001</v>
          </cell>
        </row>
        <row r="1618">
          <cell r="A1618" t="str">
            <v>001.25.00660</v>
          </cell>
          <cell r="B1618" t="str">
            <v>Luva de pvc rígido para tubo soldável 40mm ( 1 1/4pol )</v>
          </cell>
          <cell r="C1618" t="str">
            <v>UN</v>
          </cell>
          <cell r="D1618">
            <v>2.585</v>
          </cell>
        </row>
        <row r="1619">
          <cell r="A1619" t="str">
            <v>001.25.00680</v>
          </cell>
          <cell r="B1619" t="str">
            <v>Luva de pvc rígido para tubo soldável 32mm ( 1 pol )</v>
          </cell>
          <cell r="C1619" t="str">
            <v>UN</v>
          </cell>
          <cell r="D1619">
            <v>1.4100999999999999</v>
          </cell>
        </row>
        <row r="1620">
          <cell r="A1620" t="str">
            <v>001.25.00700</v>
          </cell>
          <cell r="B1620" t="str">
            <v>Luva de pvc rígido para tubo soldável 25mm ( 3/4 pol )</v>
          </cell>
          <cell r="C1620" t="str">
            <v>UN</v>
          </cell>
          <cell r="D1620">
            <v>1.0501</v>
          </cell>
        </row>
        <row r="1621">
          <cell r="A1621" t="str">
            <v>001.25.00720</v>
          </cell>
          <cell r="B1621" t="str">
            <v>Luva de pvc rígido para tubo soldável 20mm ( 1/2 pol )</v>
          </cell>
          <cell r="C1621" t="str">
            <v>UN</v>
          </cell>
          <cell r="D1621">
            <v>1.0401</v>
          </cell>
        </row>
        <row r="1622">
          <cell r="A1622" t="str">
            <v>001.25.00740</v>
          </cell>
          <cell r="B1622" t="str">
            <v>Cotovelo de pvc rígido para tubo soldável 110 mm (4 pol)</v>
          </cell>
          <cell r="C1622" t="str">
            <v>UN</v>
          </cell>
          <cell r="D1622">
            <v>89.765100000000004</v>
          </cell>
        </row>
        <row r="1623">
          <cell r="A1623" t="str">
            <v>001.25.00760</v>
          </cell>
          <cell r="B1623" t="str">
            <v>Cotovelo de pvc rígido para tubo soldável 85 mm (3 pol)</v>
          </cell>
          <cell r="C1623" t="str">
            <v>UN</v>
          </cell>
          <cell r="D1623">
            <v>40.549999999999997</v>
          </cell>
        </row>
        <row r="1624">
          <cell r="A1624" t="str">
            <v>001.25.00780</v>
          </cell>
          <cell r="B1624" t="str">
            <v>Cotovelo de pvc rígido para tubo soldável 75 mm (2 1/2 pol)</v>
          </cell>
          <cell r="C1624" t="str">
            <v>UN</v>
          </cell>
          <cell r="D1624">
            <v>32.409999999999997</v>
          </cell>
        </row>
        <row r="1625">
          <cell r="A1625" t="str">
            <v>001.25.00800</v>
          </cell>
          <cell r="B1625" t="str">
            <v>Cotovelo de pvc rígido para tubo soldável 60 mm (2 pol)</v>
          </cell>
          <cell r="C1625" t="str">
            <v>UN</v>
          </cell>
          <cell r="D1625">
            <v>8.4250000000000007</v>
          </cell>
        </row>
        <row r="1626">
          <cell r="A1626" t="str">
            <v>001.25.00820</v>
          </cell>
          <cell r="B1626" t="str">
            <v>Cotovelo de pvc rígido para tubo soldável 50 mm ( 1 1/2 pol)</v>
          </cell>
          <cell r="C1626" t="str">
            <v>UN</v>
          </cell>
          <cell r="D1626">
            <v>3.5449999999999999</v>
          </cell>
        </row>
        <row r="1627">
          <cell r="A1627" t="str">
            <v>001.25.00840</v>
          </cell>
          <cell r="B1627" t="str">
            <v>Cotovelo de pvc rígido para tubo soldável 40 mm ( 1 1/4 pol)</v>
          </cell>
          <cell r="C1627" t="str">
            <v>UN</v>
          </cell>
          <cell r="D1627">
            <v>3.2650000000000001</v>
          </cell>
        </row>
        <row r="1628">
          <cell r="A1628" t="str">
            <v>001.25.00860</v>
          </cell>
          <cell r="B1628" t="str">
            <v>Cotovelo de pvc rígido para tubo soldável 32 mm ( 1 pol)</v>
          </cell>
          <cell r="C1628" t="str">
            <v>UN</v>
          </cell>
          <cell r="D1628">
            <v>1.5801000000000001</v>
          </cell>
        </row>
        <row r="1629">
          <cell r="A1629" t="str">
            <v>001.25.00880</v>
          </cell>
          <cell r="B1629" t="str">
            <v>Cotovelo de pvc rígido para tubo soldável 25 mm ( 3/4 pol)</v>
          </cell>
          <cell r="C1629" t="str">
            <v>UN</v>
          </cell>
          <cell r="D1629">
            <v>1.0501</v>
          </cell>
        </row>
        <row r="1630">
          <cell r="A1630" t="str">
            <v>001.25.00900</v>
          </cell>
          <cell r="B1630" t="str">
            <v>Cotovelo de pvc rígido para tubo soldável 20 mm ( 1/2 pol)</v>
          </cell>
          <cell r="C1630" t="str">
            <v>UN</v>
          </cell>
          <cell r="D1630">
            <v>0.98009999999999997</v>
          </cell>
        </row>
        <row r="1631">
          <cell r="A1631" t="str">
            <v>001.25.00920</v>
          </cell>
          <cell r="B1631" t="str">
            <v>Cotovelo 90º com redução de pvc rígido para tubo soldável 40 x 32mm ( 1.1/4 x 1 pol )</v>
          </cell>
          <cell r="C1631" t="str">
            <v>UN</v>
          </cell>
          <cell r="D1631">
            <v>2.335</v>
          </cell>
        </row>
        <row r="1632">
          <cell r="A1632" t="str">
            <v>001.25.00940</v>
          </cell>
          <cell r="B1632" t="str">
            <v>Cotovelo 90º com redução de pvc rígido para tubo soldável 32 x 25mm ( 1 x 3/4 pol )</v>
          </cell>
          <cell r="C1632" t="str">
            <v>UN</v>
          </cell>
          <cell r="D1632">
            <v>1.9601</v>
          </cell>
        </row>
        <row r="1633">
          <cell r="A1633" t="str">
            <v>001.25.00960</v>
          </cell>
          <cell r="B1633" t="str">
            <v>Cotovelo 90º com redução de pvc rígido para tubo soldável 25 x 20mm ( 3/4 x 1/2 pol )</v>
          </cell>
          <cell r="C1633" t="str">
            <v>UN</v>
          </cell>
          <cell r="D1633">
            <v>1.7401</v>
          </cell>
        </row>
        <row r="1634">
          <cell r="A1634" t="str">
            <v>001.25.00980</v>
          </cell>
          <cell r="B1634" t="str">
            <v>Cotovelo 45º de pvc rígido para tubo soldável 50mm ( 1.1/2 pol ).</v>
          </cell>
          <cell r="C1634" t="str">
            <v>UN</v>
          </cell>
          <cell r="D1634">
            <v>4.2549999999999999</v>
          </cell>
        </row>
        <row r="1635">
          <cell r="A1635" t="str">
            <v>001.25.01000</v>
          </cell>
          <cell r="B1635" t="str">
            <v>Cotovelo 45º de pvc rígido para tubo soldável 40 mm (1 1/4 pol)</v>
          </cell>
          <cell r="C1635" t="str">
            <v>UN</v>
          </cell>
          <cell r="D1635">
            <v>3.9849999999999999</v>
          </cell>
        </row>
        <row r="1636">
          <cell r="A1636" t="str">
            <v>001.25.01020</v>
          </cell>
          <cell r="B1636" t="str">
            <v>Cotovelo 45º de pvc rígido para tubo soldável 32 mm ( 1 pol)</v>
          </cell>
          <cell r="C1636" t="str">
            <v>UN</v>
          </cell>
          <cell r="D1636">
            <v>2.3401000000000001</v>
          </cell>
        </row>
        <row r="1637">
          <cell r="A1637" t="str">
            <v>001.25.01040</v>
          </cell>
          <cell r="B1637" t="str">
            <v>Cotovelo 45º de pvc rígido para tubo soldável 25 mm ( 3/4 pol)</v>
          </cell>
          <cell r="C1637" t="str">
            <v>UN</v>
          </cell>
          <cell r="D1637">
            <v>1.3801000000000001</v>
          </cell>
        </row>
        <row r="1638">
          <cell r="A1638" t="str">
            <v>001.25.01060</v>
          </cell>
          <cell r="B1638" t="str">
            <v>Cotovelo 45º de pvc rígido para tubo soldável 20 mm ( 1/2 pol)</v>
          </cell>
          <cell r="C1638" t="str">
            <v>UN</v>
          </cell>
          <cell r="D1638">
            <v>1.0801000000000001</v>
          </cell>
        </row>
        <row r="1639">
          <cell r="A1639" t="str">
            <v>001.25.01080</v>
          </cell>
          <cell r="B1639" t="str">
            <v>Tee 90º de pvc rígido para tubo soldável 110mm ( 4 pol )</v>
          </cell>
          <cell r="C1639" t="str">
            <v>UN</v>
          </cell>
          <cell r="D1639">
            <v>68.262600000000006</v>
          </cell>
        </row>
        <row r="1640">
          <cell r="A1640" t="str">
            <v>001.25.01100</v>
          </cell>
          <cell r="B1640" t="str">
            <v>Tee 90º de pvc rígido para tubo soldável 85mm ( 3 pol )</v>
          </cell>
          <cell r="C1640" t="str">
            <v>UN</v>
          </cell>
          <cell r="D1640">
            <v>34.040100000000002</v>
          </cell>
        </row>
        <row r="1641">
          <cell r="A1641" t="str">
            <v>001.25.01120</v>
          </cell>
          <cell r="B1641" t="str">
            <v>Tee 90º de pvc rígido para tubo soldável 75mm ( 2 1/2 pol )</v>
          </cell>
          <cell r="C1641" t="str">
            <v>UN</v>
          </cell>
          <cell r="D1641">
            <v>30.5001</v>
          </cell>
        </row>
        <row r="1642">
          <cell r="A1642" t="str">
            <v>001.25.01140</v>
          </cell>
          <cell r="B1642" t="str">
            <v>Tee 90º de pvc rígido para tubo soldável 60mm ( 2 pol )</v>
          </cell>
          <cell r="C1642" t="str">
            <v>UN</v>
          </cell>
          <cell r="D1642">
            <v>11.0176</v>
          </cell>
        </row>
        <row r="1643">
          <cell r="A1643" t="str">
            <v>001.25.01160</v>
          </cell>
          <cell r="B1643" t="str">
            <v>Tee 90º de pvc rígido para tubo soldável 50mm ( 11/2 pol )</v>
          </cell>
          <cell r="C1643" t="str">
            <v>UN</v>
          </cell>
          <cell r="D1643">
            <v>5.4775999999999998</v>
          </cell>
        </row>
        <row r="1644">
          <cell r="A1644" t="str">
            <v>001.25.01180</v>
          </cell>
          <cell r="B1644" t="str">
            <v>Tee 90º de pvc rígido para tubo soldável 40mm ( 11/4 pol )</v>
          </cell>
          <cell r="C1644" t="str">
            <v>UN</v>
          </cell>
          <cell r="D1644">
            <v>5.4276</v>
          </cell>
        </row>
        <row r="1645">
          <cell r="A1645" t="str">
            <v>001.25.01200</v>
          </cell>
          <cell r="B1645" t="str">
            <v>Tee 90º de pvc rígido para tubo soldável 32mm ( 1 pol )</v>
          </cell>
          <cell r="C1645" t="str">
            <v>UN</v>
          </cell>
          <cell r="D1645">
            <v>2.665</v>
          </cell>
        </row>
        <row r="1646">
          <cell r="A1646" t="str">
            <v>001.25.01220</v>
          </cell>
          <cell r="B1646" t="str">
            <v>Tee 90º de pvc rígido para tubo soldável 25mm ( 3/4 pol )</v>
          </cell>
          <cell r="C1646" t="str">
            <v>UN</v>
          </cell>
          <cell r="D1646">
            <v>1.425</v>
          </cell>
        </row>
        <row r="1647">
          <cell r="A1647" t="str">
            <v>001.25.01240</v>
          </cell>
          <cell r="B1647" t="str">
            <v>Tee 90º de pvc rígido para tubo soldável 20mm ( 1/2 pol )</v>
          </cell>
          <cell r="C1647" t="str">
            <v>UN</v>
          </cell>
          <cell r="D1647">
            <v>1.0901000000000001</v>
          </cell>
        </row>
        <row r="1648">
          <cell r="A1648" t="str">
            <v>001.25.01260</v>
          </cell>
          <cell r="B1648" t="str">
            <v>Tee de redução de pvc rígido part tubo soldável 110 x 85mm ( 4 x 3 pol )</v>
          </cell>
          <cell r="C1648" t="str">
            <v>UN</v>
          </cell>
          <cell r="D1648">
            <v>51.4026</v>
          </cell>
        </row>
        <row r="1649">
          <cell r="A1649" t="str">
            <v>001.25.01280</v>
          </cell>
          <cell r="B1649" t="str">
            <v>Tee de redução de pvc rígido para tubo soldável 110 x 75mm ( 4 x 2.1/2 pol )</v>
          </cell>
          <cell r="C1649" t="str">
            <v>UN</v>
          </cell>
          <cell r="D1649">
            <v>20.9726</v>
          </cell>
        </row>
        <row r="1650">
          <cell r="A1650" t="str">
            <v>001.25.01300</v>
          </cell>
          <cell r="B1650" t="str">
            <v>Tee de redução de pvc rígido para tubo soldável 110 x 60mm ( 4 x 2 pol )</v>
          </cell>
          <cell r="C1650" t="str">
            <v>UN</v>
          </cell>
          <cell r="D1650">
            <v>51.4026</v>
          </cell>
        </row>
        <row r="1651">
          <cell r="A1651" t="str">
            <v>001.25.01320</v>
          </cell>
          <cell r="B1651" t="str">
            <v>Tee de redução de pvc rígido para tubo soldável 85 x 75mm ( 3 x 2.1/2 pol )</v>
          </cell>
          <cell r="C1651" t="str">
            <v>UN</v>
          </cell>
          <cell r="D1651">
            <v>29.0701</v>
          </cell>
        </row>
        <row r="1652">
          <cell r="A1652" t="str">
            <v>001.25.01340</v>
          </cell>
          <cell r="B1652" t="str">
            <v>Tee de redução de pvc rígido para tubo soldável 85 x 60mm ( 3 x 2 pol )</v>
          </cell>
          <cell r="C1652" t="str">
            <v>UN</v>
          </cell>
          <cell r="D1652">
            <v>29.0701</v>
          </cell>
        </row>
        <row r="1653">
          <cell r="A1653" t="str">
            <v>001.25.01360</v>
          </cell>
          <cell r="B1653" t="str">
            <v>Tee de redução de pvc rígido para tubo soldável 75 x 60mm ( 2.1/2 x 2 pol )</v>
          </cell>
          <cell r="C1653" t="str">
            <v>UN</v>
          </cell>
          <cell r="D1653">
            <v>22.560099999999998</v>
          </cell>
        </row>
        <row r="1654">
          <cell r="A1654" t="str">
            <v>001.25.01380</v>
          </cell>
          <cell r="B1654" t="str">
            <v>Tee de redução de pvc rígido para tubo soldável 75 x 50mm ( 2.1/2 x 1.1/2 pol )</v>
          </cell>
          <cell r="C1654" t="str">
            <v>UN</v>
          </cell>
          <cell r="D1654">
            <v>25.740100000000002</v>
          </cell>
        </row>
        <row r="1655">
          <cell r="A1655" t="str">
            <v>001.25.01400</v>
          </cell>
          <cell r="B1655" t="str">
            <v>Tee de redução de pvc rígido para tubo soldável 50 x 40mm ( 1.1/2 x 1.1/4 pol )</v>
          </cell>
          <cell r="C1655" t="str">
            <v>UN</v>
          </cell>
          <cell r="D1655">
            <v>8.8376000000000001</v>
          </cell>
        </row>
        <row r="1656">
          <cell r="A1656" t="str">
            <v>001.25.01420</v>
          </cell>
          <cell r="B1656" t="str">
            <v>Tee de redução de pvc rígido para tubo soldável 50 x 32mm ( 1.1/2 x 1 pol )</v>
          </cell>
          <cell r="C1656" t="str">
            <v>UN</v>
          </cell>
          <cell r="D1656">
            <v>7.4576000000000002</v>
          </cell>
        </row>
        <row r="1657">
          <cell r="A1657" t="str">
            <v>001.25.01440</v>
          </cell>
          <cell r="B1657" t="str">
            <v>Tee de redução de pvc rígido para tubo soldável 50 x 25mm (1.1/2 x 3/4 pol )</v>
          </cell>
          <cell r="C1657" t="str">
            <v>UN</v>
          </cell>
          <cell r="D1657">
            <v>4.0575999999999999</v>
          </cell>
        </row>
        <row r="1658">
          <cell r="A1658" t="str">
            <v>001.25.01460</v>
          </cell>
          <cell r="B1658" t="str">
            <v>Tee de redução de pvc rígido para tubo soldável 50 x 20mm (1.1/2 x 1/2 pol )</v>
          </cell>
          <cell r="C1658" t="str">
            <v>UN</v>
          </cell>
          <cell r="D1658">
            <v>5.9176000000000002</v>
          </cell>
        </row>
        <row r="1659">
          <cell r="A1659" t="str">
            <v>001.25.01480</v>
          </cell>
          <cell r="B1659" t="str">
            <v>Tee de redução de pvc rígido para tubo soldável 40 x 32mm ( 1.1/4 x 1 pol )</v>
          </cell>
          <cell r="C1659" t="str">
            <v>UN</v>
          </cell>
          <cell r="D1659">
            <v>5.2076000000000002</v>
          </cell>
        </row>
        <row r="1660">
          <cell r="A1660" t="str">
            <v>001.25.01500</v>
          </cell>
          <cell r="B1660" t="str">
            <v>Tee de redução de pvc rígido para tubo soldável 32 x 25mm ( 1 x 3/4 pol )</v>
          </cell>
          <cell r="C1660" t="str">
            <v>UN</v>
          </cell>
          <cell r="D1660">
            <v>3.9849999999999999</v>
          </cell>
        </row>
        <row r="1661">
          <cell r="A1661" t="str">
            <v>001.25.01520</v>
          </cell>
          <cell r="B1661" t="str">
            <v>Tee de redução de pvc rígido para tubo soldável 25 x 20mm ( 3/4 x 1/2 pol )</v>
          </cell>
          <cell r="C1661" t="str">
            <v>UN</v>
          </cell>
          <cell r="D1661">
            <v>2.3849999999999998</v>
          </cell>
        </row>
        <row r="1662">
          <cell r="A1662" t="str">
            <v>001.25.01540</v>
          </cell>
          <cell r="B1662" t="str">
            <v>Bucha de redução de pvc rígido para tubo soldável 110 x 85mm ( 4 x 3 pol )</v>
          </cell>
          <cell r="C1662" t="str">
            <v>UN</v>
          </cell>
          <cell r="D1662">
            <v>21.585100000000001</v>
          </cell>
        </row>
        <row r="1663">
          <cell r="A1663" t="str">
            <v>001.25.01560</v>
          </cell>
          <cell r="B1663" t="str">
            <v>Bucha de redução de pvc rígido para tubo soldável 85 x 75mm ( 3 x 2.1/2 pol )</v>
          </cell>
          <cell r="C1663" t="str">
            <v>UN</v>
          </cell>
          <cell r="D1663">
            <v>8.43</v>
          </cell>
        </row>
        <row r="1664">
          <cell r="A1664" t="str">
            <v>001.25.01580</v>
          </cell>
          <cell r="B1664" t="str">
            <v>Bucha de redução de pvc rígido para tubo soldável 75 x 60mm (2.1/2 x 2 pol )</v>
          </cell>
          <cell r="C1664" t="str">
            <v>UN</v>
          </cell>
          <cell r="D1664">
            <v>7.85</v>
          </cell>
        </row>
        <row r="1665">
          <cell r="A1665" t="str">
            <v>001.25.01600</v>
          </cell>
          <cell r="B1665" t="str">
            <v>Bucha de redução de pvc rígido para tubo soldável 60 x 50mm ( 2 x 1.1/2 pol )</v>
          </cell>
          <cell r="C1665" t="str">
            <v>UN</v>
          </cell>
          <cell r="D1665">
            <v>2.7749999999999999</v>
          </cell>
        </row>
        <row r="1666">
          <cell r="A1666" t="str">
            <v>001.25.01620</v>
          </cell>
          <cell r="B1666" t="str">
            <v>Bucha de redução de pvc rígido para tubo soldável 50 x 40mm ( 1.1/2 x 1/1/4 pol )</v>
          </cell>
          <cell r="C1666" t="str">
            <v>UN</v>
          </cell>
          <cell r="D1666">
            <v>2.7749999999999999</v>
          </cell>
        </row>
        <row r="1667">
          <cell r="A1667" t="str">
            <v>001.25.01640</v>
          </cell>
          <cell r="B1667" t="str">
            <v>Bucha de redução de pvc rígido para tubo soldável 40 x 32mm ( 1.1/4 x 1 pol )</v>
          </cell>
          <cell r="C1667" t="str">
            <v>UN</v>
          </cell>
          <cell r="D1667">
            <v>2.0249999999999999</v>
          </cell>
        </row>
        <row r="1668">
          <cell r="A1668" t="str">
            <v>001.25.01660</v>
          </cell>
          <cell r="B1668" t="str">
            <v>Bucha de redução de pvc rígido para tubo soldável 32 x 25mm ( 1 x 3/4 pol )</v>
          </cell>
          <cell r="C1668" t="str">
            <v>UN</v>
          </cell>
          <cell r="D1668">
            <v>1.0801000000000001</v>
          </cell>
        </row>
        <row r="1669">
          <cell r="A1669" t="str">
            <v>001.25.01680</v>
          </cell>
          <cell r="B1669" t="str">
            <v>Bucha de redução de pvc rígido para tubo soldável 25 x 20mm ( 3/4 x 1/2 pol )</v>
          </cell>
          <cell r="C1669" t="str">
            <v>UN</v>
          </cell>
          <cell r="D1669">
            <v>1.0501</v>
          </cell>
        </row>
        <row r="1670">
          <cell r="A1670" t="str">
            <v>001.25.01700</v>
          </cell>
          <cell r="B1670" t="str">
            <v>União de pvc rígido para tubo soldável 110mm ( 4 pol )</v>
          </cell>
          <cell r="C1670" t="str">
            <v>UN</v>
          </cell>
          <cell r="D1670">
            <v>104.7851</v>
          </cell>
        </row>
        <row r="1671">
          <cell r="A1671" t="str">
            <v>001.25.01720</v>
          </cell>
          <cell r="B1671" t="str">
            <v>União de pvc rígido para tubo soldável 85mm ( 3 pol )</v>
          </cell>
          <cell r="C1671" t="str">
            <v>UN</v>
          </cell>
          <cell r="D1671">
            <v>81.400000000000006</v>
          </cell>
        </row>
        <row r="1672">
          <cell r="A1672" t="str">
            <v>001.25.01740</v>
          </cell>
          <cell r="B1672" t="str">
            <v>União de pvc rígido para tubo soldável 75mm ( 2 1/2 pol )</v>
          </cell>
          <cell r="C1672" t="str">
            <v>UN</v>
          </cell>
          <cell r="D1672">
            <v>73.989999999999995</v>
          </cell>
        </row>
        <row r="1673">
          <cell r="A1673" t="str">
            <v>001.25.01760</v>
          </cell>
          <cell r="B1673" t="str">
            <v>União de pvc rígido para tubo soldável 60mm ( 2 pol )</v>
          </cell>
          <cell r="C1673" t="str">
            <v>UN</v>
          </cell>
          <cell r="D1673">
            <v>25.594999999999999</v>
          </cell>
        </row>
        <row r="1674">
          <cell r="A1674" t="str">
            <v>001.25.01780</v>
          </cell>
          <cell r="B1674" t="str">
            <v>União de pvc rígido para tubo soldável 50mm ( 1 1/2 pol )</v>
          </cell>
          <cell r="C1674" t="str">
            <v>UN</v>
          </cell>
          <cell r="D1674">
            <v>12.895</v>
          </cell>
        </row>
        <row r="1675">
          <cell r="A1675" t="str">
            <v>001.25.01800</v>
          </cell>
          <cell r="B1675" t="str">
            <v>União de pvc rígido para tubo soldável 40mm ( 1 1/4 pol )</v>
          </cell>
          <cell r="C1675" t="str">
            <v>UN</v>
          </cell>
          <cell r="D1675">
            <v>13.365</v>
          </cell>
        </row>
        <row r="1676">
          <cell r="A1676" t="str">
            <v>001.25.01820</v>
          </cell>
          <cell r="B1676" t="str">
            <v>União de pvc rígido para tubo soldável 32mm ( 1 pol )</v>
          </cell>
          <cell r="C1676" t="str">
            <v>UN</v>
          </cell>
          <cell r="D1676">
            <v>6.5201000000000002</v>
          </cell>
        </row>
        <row r="1677">
          <cell r="A1677" t="str">
            <v>001.25.01840</v>
          </cell>
          <cell r="B1677" t="str">
            <v>União de pvc rígido para tubo soldável 25mm ( 3/4 pol )</v>
          </cell>
          <cell r="C1677" t="str">
            <v>UN</v>
          </cell>
          <cell r="D1677">
            <v>3.4801000000000002</v>
          </cell>
        </row>
        <row r="1678">
          <cell r="A1678" t="str">
            <v>001.25.01860</v>
          </cell>
          <cell r="B1678" t="str">
            <v>União de pvc rígido para tubo soldável 20mm ( 1/2 pol )</v>
          </cell>
          <cell r="C1678" t="str">
            <v>UN</v>
          </cell>
          <cell r="D1678">
            <v>3.2201</v>
          </cell>
        </row>
        <row r="1679">
          <cell r="A1679" t="str">
            <v>001.25.01880</v>
          </cell>
          <cell r="B1679" t="str">
            <v>Redução pvc soldável de pvc rígido para tubo soldável 110mm x 85mm (4 x 3 pol)</v>
          </cell>
          <cell r="C1679" t="str">
            <v>UN</v>
          </cell>
          <cell r="D1679">
            <v>21.9651</v>
          </cell>
        </row>
        <row r="1680">
          <cell r="A1680" t="str">
            <v>001.25.01900</v>
          </cell>
          <cell r="B1680" t="str">
            <v>Reduçao pvc soldável de pvc rígido para tubo soldável 110mm x 75mm (4 x 2.5 pol)</v>
          </cell>
          <cell r="C1680" t="str">
            <v>UN</v>
          </cell>
          <cell r="D1680">
            <v>19.985099999999999</v>
          </cell>
        </row>
        <row r="1681">
          <cell r="A1681" t="str">
            <v>001.25.01920</v>
          </cell>
          <cell r="B1681" t="str">
            <v>Redução pvc soldável de pvc rígido para tubo soldável 110mm x60mm (4 x 2 pol)</v>
          </cell>
          <cell r="C1681" t="str">
            <v>UN</v>
          </cell>
          <cell r="D1681">
            <v>19.1051</v>
          </cell>
        </row>
        <row r="1682">
          <cell r="A1682" t="str">
            <v>001.25.01940</v>
          </cell>
          <cell r="B1682" t="str">
            <v>Redução pvc soldável de pvc rígido para tubo soldável 85mm x 75mm (3 x 2.5 pol)</v>
          </cell>
          <cell r="C1682" t="str">
            <v>UN</v>
          </cell>
          <cell r="D1682">
            <v>12.3</v>
          </cell>
        </row>
        <row r="1683">
          <cell r="A1683" t="str">
            <v>001.25.01960</v>
          </cell>
          <cell r="B1683" t="str">
            <v>Redução pvc soldável de pvc rígido para tubo soldável 85mm x 60mm (3 x 2 pol)</v>
          </cell>
          <cell r="C1683" t="str">
            <v>UN</v>
          </cell>
          <cell r="D1683">
            <v>11.32</v>
          </cell>
        </row>
        <row r="1684">
          <cell r="A1684" t="str">
            <v>001.25.01980</v>
          </cell>
          <cell r="B1684" t="str">
            <v>Redução pvc soldável de pvc rígido para tubo soldável 75mm x 60mm (2.5 x 2 pol)</v>
          </cell>
          <cell r="C1684" t="str">
            <v>UN</v>
          </cell>
          <cell r="D1684">
            <v>8.7100000000000009</v>
          </cell>
        </row>
        <row r="1685">
          <cell r="A1685" t="str">
            <v>001.25.02000</v>
          </cell>
          <cell r="B1685" t="str">
            <v>Redução pvc soldável de pvc rígido para tubo soldável 60mm x 50mm (2 x 1.5 pol)</v>
          </cell>
          <cell r="C1685" t="str">
            <v>UN</v>
          </cell>
          <cell r="D1685">
            <v>4.74</v>
          </cell>
        </row>
        <row r="1686">
          <cell r="A1686" t="str">
            <v>001.25.02020</v>
          </cell>
          <cell r="B1686" t="str">
            <v>Redução pvc soldável de pvc rígido para tubo soldável 40mm x 32mm (1 1/4 x 1 pol)</v>
          </cell>
          <cell r="C1686" t="str">
            <v>UN</v>
          </cell>
          <cell r="D1686">
            <v>2.665</v>
          </cell>
        </row>
        <row r="1687">
          <cell r="A1687" t="str">
            <v>001.25.02040</v>
          </cell>
          <cell r="B1687" t="str">
            <v>Redução pvc soldável de pvc rígido para tubo soldável 32mm x 25mm (1 x 3/4 pol)</v>
          </cell>
          <cell r="C1687" t="str">
            <v>UN</v>
          </cell>
          <cell r="D1687">
            <v>1.7601</v>
          </cell>
        </row>
        <row r="1688">
          <cell r="A1688" t="str">
            <v>001.25.02060</v>
          </cell>
          <cell r="B1688" t="str">
            <v>Redução pvc soldável de pvc rígido para tubo soldável 25mm x 20mm (3/4 x 1/2 pol)</v>
          </cell>
          <cell r="C1688" t="str">
            <v>UN</v>
          </cell>
          <cell r="D1688">
            <v>1.2000999999999999</v>
          </cell>
        </row>
        <row r="1689">
          <cell r="A1689" t="str">
            <v>001.25.02080</v>
          </cell>
          <cell r="B1689" t="str">
            <v>Adaptador soldável com bolsa e rosca para registro de pvc rígido para tubo soldável 110m x 4 pol</v>
          </cell>
          <cell r="C1689" t="str">
            <v>UN</v>
          </cell>
          <cell r="D1689">
            <v>22.995100000000001</v>
          </cell>
        </row>
        <row r="1690">
          <cell r="A1690" t="str">
            <v>001.25.02100</v>
          </cell>
          <cell r="B1690" t="str">
            <v>Adaptador soldável com bolsa e rosca para registro de pvc rígido para tubo soldável 85mm x 3 pol</v>
          </cell>
          <cell r="C1690" t="str">
            <v>UN</v>
          </cell>
          <cell r="D1690">
            <v>13.49</v>
          </cell>
        </row>
        <row r="1691">
          <cell r="A1691" t="str">
            <v>001.25.02120</v>
          </cell>
          <cell r="B1691" t="str">
            <v>Adaptador soldável com bolsa e rosca para registro de pvc rígido para tubo soldável 75mm x 2.5 pol</v>
          </cell>
          <cell r="C1691" t="str">
            <v>UN</v>
          </cell>
          <cell r="D1691">
            <v>12.05</v>
          </cell>
        </row>
        <row r="1692">
          <cell r="A1692" t="str">
            <v>001.25.02140</v>
          </cell>
          <cell r="B1692" t="str">
            <v>Adaptador soldável com bolsa e rosca para registro de pvc rígido para tubo soldável 60mm x 2 pol</v>
          </cell>
          <cell r="C1692" t="str">
            <v>UN</v>
          </cell>
          <cell r="D1692">
            <v>4.58</v>
          </cell>
        </row>
        <row r="1693">
          <cell r="A1693" t="str">
            <v>001.25.02160</v>
          </cell>
          <cell r="B1693" t="str">
            <v>Adaptador soldável com bolsa e rosca para registro de pvc rígido para tubo soldável 50mm x 1.5 pol</v>
          </cell>
          <cell r="C1693" t="str">
            <v>UN</v>
          </cell>
          <cell r="D1693">
            <v>2.395</v>
          </cell>
        </row>
        <row r="1694">
          <cell r="A1694" t="str">
            <v>001.25.02180</v>
          </cell>
          <cell r="B1694" t="str">
            <v>Adaptador soldável com bolsa e rosca para registro de pvc rígido para tubo soldável 50mm x 1.1/4 pol</v>
          </cell>
          <cell r="C1694" t="str">
            <v>UN</v>
          </cell>
          <cell r="D1694">
            <v>2.665</v>
          </cell>
        </row>
        <row r="1695">
          <cell r="A1695" t="str">
            <v>001.25.02200</v>
          </cell>
          <cell r="B1695" t="str">
            <v>Adaptador soldável com bolsa e rosca para registro de pvc rígido para tubo soldável 40mm x 1.5 pol.</v>
          </cell>
          <cell r="C1695" t="str">
            <v>UN</v>
          </cell>
          <cell r="D1695">
            <v>4.2149999999999999</v>
          </cell>
        </row>
        <row r="1696">
          <cell r="A1696" t="str">
            <v>001.25.02220</v>
          </cell>
          <cell r="B1696" t="str">
            <v>Adaptador soldável com bolsa e rosca para registro de pvc rígido para tubo soldável 40mm x 1.1/4 pol</v>
          </cell>
          <cell r="C1696" t="str">
            <v>UN</v>
          </cell>
          <cell r="D1696">
            <v>2.665</v>
          </cell>
        </row>
        <row r="1697">
          <cell r="A1697" t="str">
            <v>001.25.02240</v>
          </cell>
          <cell r="B1697" t="str">
            <v>Adaptador soldável com bolsa e rosca para registro de pvc rígido para tubo soldável 32mm x 1 pol</v>
          </cell>
          <cell r="C1697" t="str">
            <v>UN</v>
          </cell>
          <cell r="D1697">
            <v>1.4601</v>
          </cell>
        </row>
        <row r="1698">
          <cell r="A1698" t="str">
            <v>001.25.02260</v>
          </cell>
          <cell r="B1698" t="str">
            <v>Adaptador soldável com bolsa e rosca para registro de pvc rígido para tubo soldável 25mm x 3/4 pol</v>
          </cell>
          <cell r="C1698" t="str">
            <v>UN</v>
          </cell>
          <cell r="D1698">
            <v>0.96009999999999995</v>
          </cell>
        </row>
        <row r="1699">
          <cell r="A1699" t="str">
            <v>001.25.02280</v>
          </cell>
          <cell r="B1699" t="str">
            <v>Adaptador soldável com bolsa e rosca para registro de pvc rígido para tubo soldável 20mm x 1/2 pol</v>
          </cell>
          <cell r="C1699" t="str">
            <v>UN</v>
          </cell>
          <cell r="D1699">
            <v>0.98009999999999997</v>
          </cell>
        </row>
        <row r="1700">
          <cell r="A1700" t="str">
            <v>001.25.02300</v>
          </cell>
          <cell r="B1700" t="str">
            <v>Adaptador soldável com flanges de pvc rígido para tubo soldável para caixa de água 110mm x 4 pol</v>
          </cell>
          <cell r="C1700" t="str">
            <v>UN</v>
          </cell>
          <cell r="D1700">
            <v>152.76089999999999</v>
          </cell>
        </row>
        <row r="1701">
          <cell r="A1701" t="str">
            <v>001.25.02320</v>
          </cell>
          <cell r="B1701" t="str">
            <v>Adaptador soldável com flanges de pvc rígido para tubo soldável para caixa de água  85mm x 3 pol</v>
          </cell>
          <cell r="C1701" t="str">
            <v>UN</v>
          </cell>
          <cell r="D1701">
            <v>99.639899999999997</v>
          </cell>
        </row>
        <row r="1702">
          <cell r="A1702" t="str">
            <v>001.25.02340</v>
          </cell>
          <cell r="B1702" t="str">
            <v>Adaptador soldável com flantes de pvc rígido para tubo soldável para caixa de água 75mm x 2.5 pol</v>
          </cell>
          <cell r="C1702" t="str">
            <v>UN</v>
          </cell>
          <cell r="D1702">
            <v>77.639899999999997</v>
          </cell>
        </row>
        <row r="1703">
          <cell r="A1703" t="str">
            <v>001.25.02360</v>
          </cell>
          <cell r="B1703" t="str">
            <v>Adaptador soldável com flanges de pvc rígido para tubo soldável para caixa de água 60mm x 2 pol</v>
          </cell>
          <cell r="C1703" t="str">
            <v>UN</v>
          </cell>
          <cell r="D1703">
            <v>26.187899999999999</v>
          </cell>
        </row>
        <row r="1704">
          <cell r="A1704" t="str">
            <v>001.25.02380</v>
          </cell>
          <cell r="B1704" t="str">
            <v>Adaptador soldável com flanges de pvc rígido para tubo soldável para caixa de água 50mm x 1.5 pol</v>
          </cell>
          <cell r="C1704" t="str">
            <v>UN</v>
          </cell>
          <cell r="D1704">
            <v>19.977900000000002</v>
          </cell>
        </row>
        <row r="1705">
          <cell r="A1705" t="str">
            <v>001.25.02400</v>
          </cell>
          <cell r="B1705" t="str">
            <v>Adaptador soldável com flanges de pvc rígido para tubo soldável para caixa de água 40mm x 1.1/4 pol</v>
          </cell>
          <cell r="C1705" t="str">
            <v>UN</v>
          </cell>
          <cell r="D1705">
            <v>15.1831</v>
          </cell>
        </row>
        <row r="1706">
          <cell r="A1706" t="str">
            <v>001.25.02420</v>
          </cell>
          <cell r="B1706" t="str">
            <v>Adaptador soldável com flanges de pvc rígido para tubo soldável para caixa de água 32mm x 1 pol</v>
          </cell>
          <cell r="C1706" t="str">
            <v>UN</v>
          </cell>
          <cell r="D1706">
            <v>13.752700000000001</v>
          </cell>
        </row>
        <row r="1707">
          <cell r="A1707" t="str">
            <v>001.25.02440</v>
          </cell>
          <cell r="B1707" t="str">
            <v>Adaptador soldável com flanges de pvc rígido para tubo soldável para caixa de água 25mm x 3/4</v>
          </cell>
          <cell r="C1707" t="str">
            <v>UN</v>
          </cell>
          <cell r="D1707">
            <v>10.0627</v>
          </cell>
        </row>
        <row r="1708">
          <cell r="A1708" t="str">
            <v>001.25.02460</v>
          </cell>
          <cell r="B1708" t="str">
            <v>Adaptador soldável com flanges de pvc rígido para tubo soldável para caixa de água 20mm x 1/2 pol</v>
          </cell>
          <cell r="C1708" t="str">
            <v>UN</v>
          </cell>
          <cell r="D1708">
            <v>8.4726999999999997</v>
          </cell>
        </row>
        <row r="1709">
          <cell r="A1709" t="str">
            <v>001.25.02480</v>
          </cell>
          <cell r="B1709" t="str">
            <v>Bucha de redução longa de pvc rígido para tubo soldável 110 x 75 mm ( 4 x 2.1/2 pol)</v>
          </cell>
          <cell r="C1709" t="str">
            <v>UN</v>
          </cell>
          <cell r="D1709">
            <v>21.585100000000001</v>
          </cell>
        </row>
        <row r="1710">
          <cell r="A1710" t="str">
            <v>001.25.02500</v>
          </cell>
          <cell r="B1710" t="str">
            <v>Bucha de redução longa de pvc rígido para tubo soldável 110 x 60 mm ( 4 x 2 pol)</v>
          </cell>
          <cell r="C1710" t="str">
            <v>UN</v>
          </cell>
          <cell r="D1710">
            <v>12.585100000000001</v>
          </cell>
        </row>
        <row r="1711">
          <cell r="A1711" t="str">
            <v>001.25.02520</v>
          </cell>
          <cell r="B1711" t="str">
            <v>Bucha de redução longa de pvc rígido para tubo soldável 85 x 60 mm (3 x 2 pol)</v>
          </cell>
          <cell r="C1711" t="str">
            <v>UN</v>
          </cell>
          <cell r="D1711">
            <v>6.36</v>
          </cell>
        </row>
        <row r="1712">
          <cell r="A1712" t="str">
            <v>001.25.02540</v>
          </cell>
          <cell r="B1712" t="str">
            <v>Bucha de redução longa de pvc rígido para tubo soldável 75 x 50 mm ( 2.1/2 x 1.1/2 pol)</v>
          </cell>
          <cell r="C1712" t="str">
            <v>UN</v>
          </cell>
          <cell r="D1712">
            <v>5.97</v>
          </cell>
        </row>
        <row r="1713">
          <cell r="A1713" t="str">
            <v>001.25.02560</v>
          </cell>
          <cell r="B1713" t="str">
            <v>Bucha de redução longa de pvc rígido para tubo soldável 60 x 50 mm (2 x 1.1/2 pol)</v>
          </cell>
          <cell r="C1713" t="str">
            <v>UN</v>
          </cell>
          <cell r="D1713">
            <v>5.64</v>
          </cell>
        </row>
        <row r="1714">
          <cell r="A1714" t="str">
            <v>001.25.02580</v>
          </cell>
          <cell r="B1714" t="str">
            <v>Bucha de redução longa de pvc rígido para tubo soldável 60 x 40 mm (2 x 1.1/4 pol)</v>
          </cell>
          <cell r="C1714" t="str">
            <v>UN</v>
          </cell>
          <cell r="D1714">
            <v>4.5250000000000004</v>
          </cell>
        </row>
        <row r="1715">
          <cell r="A1715" t="str">
            <v>001.25.02600</v>
          </cell>
          <cell r="B1715" t="str">
            <v>Bucha de redução longa de pvc rígido para tubo soldável 60 x 32 mm (2 x 1 pol)</v>
          </cell>
          <cell r="C1715" t="str">
            <v>UN</v>
          </cell>
          <cell r="D1715">
            <v>5.35</v>
          </cell>
        </row>
        <row r="1716">
          <cell r="A1716" t="str">
            <v>001.25.02620</v>
          </cell>
          <cell r="B1716" t="str">
            <v>Bucha de redução longa de pvc rígido para tubo soldável 60 x 25 mm ( 2 x 3/4 pol)</v>
          </cell>
          <cell r="C1716" t="str">
            <v>UN</v>
          </cell>
          <cell r="D1716">
            <v>1.81</v>
          </cell>
        </row>
        <row r="1717">
          <cell r="A1717" t="str">
            <v>001.25.02640</v>
          </cell>
          <cell r="B1717" t="str">
            <v>Bucha de redução longa de pvc rígido para tubo soldável 50 x 32 mm ( 1.1/2 x 1 pol)</v>
          </cell>
          <cell r="C1717" t="str">
            <v>UN</v>
          </cell>
          <cell r="D1717">
            <v>2.8849999999999998</v>
          </cell>
        </row>
        <row r="1718">
          <cell r="A1718" t="str">
            <v>001.25.02660</v>
          </cell>
          <cell r="B1718" t="str">
            <v>Bucha de redução longa de pvc rígido para tubo soldável 50 x 25 mm ( 1.1/2 x 3.4 pol)</v>
          </cell>
          <cell r="C1718" t="str">
            <v>UN</v>
          </cell>
          <cell r="D1718">
            <v>2.5550000000000002</v>
          </cell>
        </row>
        <row r="1719">
          <cell r="A1719" t="str">
            <v>001.25.02680</v>
          </cell>
          <cell r="B1719" t="str">
            <v>Bucha de redução longa de pvc rígido para tubo soldável 50 x 20 mm ( 1.1/2 x 1/2 pol)</v>
          </cell>
          <cell r="C1719" t="str">
            <v>UN</v>
          </cell>
          <cell r="D1719">
            <v>2.335</v>
          </cell>
        </row>
        <row r="1720">
          <cell r="A1720" t="str">
            <v>001.25.02700</v>
          </cell>
          <cell r="B1720" t="str">
            <v>Bucha de redução longa de pvc rígido para tubo soldável 40 x 25 mm ( 1.1/4 x 3/4 pol)</v>
          </cell>
          <cell r="C1720" t="str">
            <v>UN</v>
          </cell>
          <cell r="D1720">
            <v>2.605</v>
          </cell>
        </row>
        <row r="1721">
          <cell r="A1721" t="str">
            <v>001.25.02720</v>
          </cell>
          <cell r="B1721" t="str">
            <v>Bucha de redução longa de pvc rígido para tubo soldável 40 x 20 mm (1.1/4 x 1/2 pol)</v>
          </cell>
          <cell r="C1721" t="str">
            <v>UN</v>
          </cell>
          <cell r="D1721">
            <v>2.165</v>
          </cell>
        </row>
        <row r="1722">
          <cell r="A1722" t="str">
            <v>001.25.02740</v>
          </cell>
          <cell r="B1722" t="str">
            <v>Bucha de redução longa de pvc rígido para tubo soldável 32 x 20 mm (1 x 1/2 pol)</v>
          </cell>
          <cell r="C1722" t="str">
            <v>UN</v>
          </cell>
          <cell r="D1722">
            <v>1.6500999999999999</v>
          </cell>
        </row>
        <row r="1723">
          <cell r="A1723" t="str">
            <v>001.25.02760</v>
          </cell>
          <cell r="B1723" t="str">
            <v>Cap de pvc rígido para tubo soldável 50 mm ( 1.1/2 pol)</v>
          </cell>
          <cell r="C1723" t="str">
            <v>UN</v>
          </cell>
          <cell r="D1723">
            <v>3.3125</v>
          </cell>
        </row>
        <row r="1724">
          <cell r="A1724" t="str">
            <v>001.25.02780</v>
          </cell>
          <cell r="B1724" t="str">
            <v>Cap de pvc rígido para tubo soldável 40 mm (1.1/4 pol)</v>
          </cell>
          <cell r="C1724" t="str">
            <v>UN</v>
          </cell>
          <cell r="D1724">
            <v>1.9125000000000001</v>
          </cell>
        </row>
        <row r="1725">
          <cell r="A1725" t="str">
            <v>001.25.02800</v>
          </cell>
          <cell r="B1725" t="str">
            <v>Cap de pvc rígido para tubo soldável 32 mm (1 pol)</v>
          </cell>
          <cell r="C1725" t="str">
            <v>UN</v>
          </cell>
          <cell r="D1725">
            <v>1.0349999999999999</v>
          </cell>
        </row>
        <row r="1726">
          <cell r="A1726" t="str">
            <v>001.25.02820</v>
          </cell>
          <cell r="B1726" t="str">
            <v>Cap de pvc rígido para tubo soldável 25 mm (3/4 pol)</v>
          </cell>
          <cell r="C1726" t="str">
            <v>UN</v>
          </cell>
          <cell r="D1726">
            <v>1.0349999999999999</v>
          </cell>
        </row>
        <row r="1727">
          <cell r="A1727" t="str">
            <v>001.25.02840</v>
          </cell>
          <cell r="B1727" t="str">
            <v>Cap de pvc rígido para tubo soldável 20 mm (1/2 pol)</v>
          </cell>
          <cell r="C1727" t="str">
            <v>UN</v>
          </cell>
          <cell r="D1727">
            <v>0.89500000000000002</v>
          </cell>
        </row>
        <row r="1728">
          <cell r="A1728" t="str">
            <v>001.25.02860</v>
          </cell>
          <cell r="B1728" t="str">
            <v>Joelho 90º soldável/rosqueável  32mm x 1 pol</v>
          </cell>
          <cell r="C1728" t="str">
            <v>UN</v>
          </cell>
          <cell r="D1728">
            <v>3.0101</v>
          </cell>
        </row>
        <row r="1729">
          <cell r="A1729" t="str">
            <v>001.25.02880</v>
          </cell>
          <cell r="B1729" t="str">
            <v>Joelho 90º soldável/rosqueável 25mm x 3/4 pol</v>
          </cell>
          <cell r="C1729" t="str">
            <v>UN</v>
          </cell>
          <cell r="D1729">
            <v>2.1501000000000001</v>
          </cell>
        </row>
        <row r="1730">
          <cell r="A1730" t="str">
            <v>001.25.02900</v>
          </cell>
          <cell r="B1730" t="str">
            <v>Joelho 90º soldável/rosqueável  20mm x 1/2 pol</v>
          </cell>
          <cell r="C1730" t="str">
            <v>UN</v>
          </cell>
          <cell r="D1730">
            <v>1.5301</v>
          </cell>
        </row>
        <row r="1731">
          <cell r="A1731" t="str">
            <v>001.25.02920</v>
          </cell>
          <cell r="B1731" t="str">
            <v>Joelho de redução 90º soldável/rosqueável 32mm x 3/4 pol</v>
          </cell>
          <cell r="C1731" t="str">
            <v>UN</v>
          </cell>
          <cell r="D1731">
            <v>1.4701</v>
          </cell>
        </row>
        <row r="1732">
          <cell r="A1732" t="str">
            <v>001.25.02940</v>
          </cell>
          <cell r="B1732" t="str">
            <v>Joelho de redução 90º soldável/rosqueável 25mm x 1/2 pol</v>
          </cell>
          <cell r="C1732" t="str">
            <v>UN</v>
          </cell>
          <cell r="D1732">
            <v>1.5201</v>
          </cell>
        </row>
        <row r="1733">
          <cell r="A1733" t="str">
            <v>001.25.02960</v>
          </cell>
          <cell r="B1733" t="str">
            <v>Luva simples soldável/rosqueável 50mm x 1.5 pol</v>
          </cell>
          <cell r="C1733" t="str">
            <v>UN</v>
          </cell>
          <cell r="D1733">
            <v>12.565</v>
          </cell>
        </row>
        <row r="1734">
          <cell r="A1734" t="str">
            <v>001.25.02980</v>
          </cell>
          <cell r="B1734" t="str">
            <v>Luva simples soldável/rosqueável 40mm x 1.1/4 pol</v>
          </cell>
          <cell r="C1734" t="str">
            <v>UN</v>
          </cell>
          <cell r="D1734">
            <v>5.4649999999999999</v>
          </cell>
        </row>
        <row r="1735">
          <cell r="A1735" t="str">
            <v>001.25.03000</v>
          </cell>
          <cell r="B1735" t="str">
            <v>Luva simples soldável/rosqueável 32mm x 1 pol</v>
          </cell>
          <cell r="C1735" t="str">
            <v>UN</v>
          </cell>
          <cell r="D1735">
            <v>2.6200999999999999</v>
          </cell>
        </row>
        <row r="1736">
          <cell r="A1736" t="str">
            <v>001.25.03020</v>
          </cell>
          <cell r="B1736" t="str">
            <v>Luva simples soldável/rosqueável 25mm x 3/4 pol</v>
          </cell>
          <cell r="C1736" t="str">
            <v>UN</v>
          </cell>
          <cell r="D1736">
            <v>1.4100999999999999</v>
          </cell>
        </row>
        <row r="1737">
          <cell r="A1737" t="str">
            <v>001.25.03040</v>
          </cell>
          <cell r="B1737" t="str">
            <v>Luva simples soldável/rosqueável 20mm x 1/2 pol</v>
          </cell>
          <cell r="C1737" t="str">
            <v>UN</v>
          </cell>
          <cell r="D1737">
            <v>1.7401</v>
          </cell>
        </row>
        <row r="1738">
          <cell r="A1738" t="str">
            <v>001.25.03060</v>
          </cell>
          <cell r="B1738" t="str">
            <v>Luva de redução soldável/rosqueável 25mm x 1/2 pol</v>
          </cell>
          <cell r="C1738" t="str">
            <v>UN</v>
          </cell>
          <cell r="D1738">
            <v>1.5201</v>
          </cell>
        </row>
        <row r="1739">
          <cell r="A1739" t="str">
            <v>001.25.03080</v>
          </cell>
          <cell r="B1739" t="str">
            <v>Tee 90º com rosca na bolsa central soldável/rosqueável 32mm x 32mm x 1 pol</v>
          </cell>
          <cell r="C1739" t="str">
            <v>UN</v>
          </cell>
          <cell r="D1739">
            <v>2.9449999999999998</v>
          </cell>
        </row>
        <row r="1740">
          <cell r="A1740" t="str">
            <v>001.25.03100</v>
          </cell>
          <cell r="B1740" t="str">
            <v>Tee 90º com rosca na bolsa central soldável/rosqueável 25mm x 25mm 3/4 pol</v>
          </cell>
          <cell r="C1740" t="str">
            <v>UN</v>
          </cell>
          <cell r="D1740">
            <v>4.0250000000000004</v>
          </cell>
        </row>
        <row r="1741">
          <cell r="A1741" t="str">
            <v>001.25.03120</v>
          </cell>
          <cell r="B1741" t="str">
            <v>Tee 90º com rosca na bolsa central soldável/rosqueável 20mm x 20mm x 1/2 pol</v>
          </cell>
          <cell r="C1741" t="str">
            <v>UN</v>
          </cell>
          <cell r="D1741">
            <v>4.1500000000000004</v>
          </cell>
        </row>
        <row r="1742">
          <cell r="A1742" t="str">
            <v>001.25.03140</v>
          </cell>
          <cell r="B1742" t="str">
            <v>Tee 90º com rosca na bolsa central sodável/rosqueável 32mm x 32mm x 3/4 pol</v>
          </cell>
          <cell r="C1742" t="str">
            <v>UN</v>
          </cell>
          <cell r="D1742">
            <v>5.1950000000000003</v>
          </cell>
        </row>
        <row r="1743">
          <cell r="A1743" t="str">
            <v>001.25.03160</v>
          </cell>
          <cell r="B1743" t="str">
            <v>Tee 90º com rosca na bolsa central soldável/rosqueável 25mm x 25mm x 1/2 pol</v>
          </cell>
          <cell r="C1743" t="str">
            <v>UN</v>
          </cell>
          <cell r="D1743">
            <v>2.7149999999999999</v>
          </cell>
        </row>
        <row r="1744">
          <cell r="A1744" t="str">
            <v>001.25.03180</v>
          </cell>
          <cell r="B1744" t="str">
            <v>Joelho 90º soldável com bucha de latão 25mm x 3/4 pol</v>
          </cell>
          <cell r="C1744" t="str">
            <v>UN</v>
          </cell>
          <cell r="D1744">
            <v>5.0050999999999997</v>
          </cell>
        </row>
        <row r="1745">
          <cell r="A1745" t="str">
            <v>001.25.03200</v>
          </cell>
          <cell r="B1745" t="str">
            <v>Joelho 90º soldável com bucha de latão 20mm x 1/2 pol</v>
          </cell>
          <cell r="C1745" t="str">
            <v>UN</v>
          </cell>
          <cell r="D1745">
            <v>3.7850999999999999</v>
          </cell>
        </row>
        <row r="1746">
          <cell r="A1746" t="str">
            <v>001.25.03220</v>
          </cell>
          <cell r="B1746" t="str">
            <v>Joelho de redução 90º soldável com bucha de latão 32mm x 3/4 pol</v>
          </cell>
          <cell r="C1746" t="str">
            <v>UN</v>
          </cell>
          <cell r="D1746">
            <v>2.6551</v>
          </cell>
        </row>
        <row r="1747">
          <cell r="A1747" t="str">
            <v>001.25.03240</v>
          </cell>
          <cell r="B1747" t="str">
            <v>Joelho de redução 90º soldável com bucha de latão 25mm x 1/2 pol</v>
          </cell>
          <cell r="C1747" t="str">
            <v>UN</v>
          </cell>
          <cell r="D1747">
            <v>3.5550999999999999</v>
          </cell>
        </row>
        <row r="1748">
          <cell r="A1748" t="str">
            <v>001.25.03260</v>
          </cell>
          <cell r="B1748" t="str">
            <v>Luva simples soldável com bucha de latão 25mm x 3/4 pol</v>
          </cell>
          <cell r="C1748" t="str">
            <v>UN</v>
          </cell>
          <cell r="D1748">
            <v>4.5750999999999999</v>
          </cell>
        </row>
        <row r="1749">
          <cell r="A1749" t="str">
            <v>001.25.03280</v>
          </cell>
          <cell r="B1749" t="str">
            <v>Luva simples soldável com bucha de latão 20mm x 1/2 pol</v>
          </cell>
          <cell r="C1749" t="str">
            <v>UN</v>
          </cell>
          <cell r="D1749">
            <v>3.9651000000000001</v>
          </cell>
        </row>
        <row r="1750">
          <cell r="A1750" t="str">
            <v>001.25.03300</v>
          </cell>
          <cell r="B1750" t="str">
            <v>Luva de redução soldável com bucha de latão 25mm x 1/2 pol</v>
          </cell>
          <cell r="C1750" t="str">
            <v>UN</v>
          </cell>
          <cell r="D1750">
            <v>4.1750999999999996</v>
          </cell>
        </row>
        <row r="1751">
          <cell r="A1751" t="str">
            <v>001.25.03320</v>
          </cell>
          <cell r="B1751" t="str">
            <v>Tee 90º com bucha de latão central 25mm x 25mm x 3/4 pol</v>
          </cell>
          <cell r="C1751" t="str">
            <v>UN</v>
          </cell>
          <cell r="D1751">
            <v>4.7751000000000001</v>
          </cell>
        </row>
        <row r="1752">
          <cell r="A1752" t="str">
            <v>001.25.03340</v>
          </cell>
          <cell r="B1752" t="str">
            <v>Tee 90º com bucha de latão central 20mm x 20mm x 1/2 pol</v>
          </cell>
          <cell r="C1752" t="str">
            <v>UN</v>
          </cell>
          <cell r="D1752">
            <v>4.2651000000000003</v>
          </cell>
        </row>
        <row r="1753">
          <cell r="A1753" t="str">
            <v>001.25.03360</v>
          </cell>
          <cell r="B1753" t="str">
            <v>Tee redução 90º com bucha de latão na bolsa central 32mm x 32mm x 3/4 pol</v>
          </cell>
          <cell r="C1753" t="str">
            <v>UN</v>
          </cell>
          <cell r="D1753">
            <v>5.9451000000000001</v>
          </cell>
        </row>
        <row r="1754">
          <cell r="A1754" t="str">
            <v>001.25.03380</v>
          </cell>
          <cell r="B1754" t="str">
            <v>Tee reduçao 90º com bucha de latão na bolsa central 25mm x 25mm 1/2 pol</v>
          </cell>
          <cell r="C1754" t="str">
            <v>UN</v>
          </cell>
          <cell r="D1754">
            <v>3.4651000000000001</v>
          </cell>
        </row>
        <row r="1755">
          <cell r="A1755" t="str">
            <v>001.25.03400</v>
          </cell>
          <cell r="B1755" t="str">
            <v>Adaptador com rosca e flange para caixa de água de pvc inclusive assentamento 2 pol</v>
          </cell>
          <cell r="C1755" t="str">
            <v>UN</v>
          </cell>
          <cell r="D1755">
            <v>10.387700000000001</v>
          </cell>
        </row>
        <row r="1756">
          <cell r="A1756" t="str">
            <v>001.25.03420</v>
          </cell>
          <cell r="B1756" t="str">
            <v>Adaptador com rosca e flange para caixa de água de pvc inclusive assentamento 1 pol</v>
          </cell>
          <cell r="C1756" t="str">
            <v>UN</v>
          </cell>
          <cell r="D1756">
            <v>8.5825999999999993</v>
          </cell>
        </row>
        <row r="1757">
          <cell r="A1757" t="str">
            <v>001.25.03440</v>
          </cell>
          <cell r="B1757" t="str">
            <v>Adaptador com rosca e flange para caixa de água de pvc inclusive assentamento 3/4 pol</v>
          </cell>
          <cell r="C1757" t="str">
            <v>UN</v>
          </cell>
          <cell r="D1757">
            <v>6.7725999999999997</v>
          </cell>
        </row>
        <row r="1758">
          <cell r="A1758" t="str">
            <v>001.25.03460</v>
          </cell>
          <cell r="B1758" t="str">
            <v>Adaptador com rosca e flange para caixa de água de pvc inclusive assentamento 1/2 pol</v>
          </cell>
          <cell r="C1758" t="str">
            <v>UN</v>
          </cell>
          <cell r="D1758">
            <v>6.7725999999999997</v>
          </cell>
        </row>
        <row r="1759">
          <cell r="A1759" t="str">
            <v>001.25.03480</v>
          </cell>
          <cell r="B1759" t="str">
            <v>Adaptador com rosca e flange para caixa de água de pvc inclusive assentamento 3 pol</v>
          </cell>
          <cell r="C1759" t="str">
            <v>UN</v>
          </cell>
          <cell r="D1759">
            <v>57.185200000000002</v>
          </cell>
        </row>
        <row r="1760">
          <cell r="A1760" t="str">
            <v>001.25.03500</v>
          </cell>
          <cell r="B1760" t="str">
            <v>Plug ou bujão de 2"", de pvc rígido, para tubos de pvc rosqueável</v>
          </cell>
          <cell r="C1760" t="str">
            <v>UN</v>
          </cell>
          <cell r="D1760">
            <v>2.6625000000000001</v>
          </cell>
        </row>
        <row r="1761">
          <cell r="A1761" t="str">
            <v>001.25.03520</v>
          </cell>
          <cell r="B1761" t="str">
            <v>Plug ou bujão de 1 1/2"", de pvc rígido, para tubos de pvc rosqueável</v>
          </cell>
          <cell r="C1761" t="str">
            <v>UN</v>
          </cell>
          <cell r="D1761">
            <v>2.2524999999999999</v>
          </cell>
        </row>
        <row r="1762">
          <cell r="A1762" t="str">
            <v>001.25.03540</v>
          </cell>
          <cell r="B1762" t="str">
            <v>Plug ou bujão de 1 1/4"", de pvc rígido, para tubos de pvc rosqueável</v>
          </cell>
          <cell r="C1762" t="str">
            <v>UN</v>
          </cell>
          <cell r="D1762">
            <v>1.2625</v>
          </cell>
        </row>
        <row r="1763">
          <cell r="A1763" t="str">
            <v>001.25.03560</v>
          </cell>
          <cell r="B1763" t="str">
            <v>Plug ou bujão de 1"", de pvc rígido, para tubos de pvc rosqueável</v>
          </cell>
          <cell r="C1763" t="str">
            <v>UN</v>
          </cell>
          <cell r="D1763">
            <v>0.85499999999999998</v>
          </cell>
        </row>
        <row r="1764">
          <cell r="A1764" t="str">
            <v>001.25.03580</v>
          </cell>
          <cell r="B1764" t="str">
            <v>Plug ou bujão de 3/4"", de pvc rígido, para tubos de pvc rosqueável</v>
          </cell>
          <cell r="C1764" t="str">
            <v>UN</v>
          </cell>
          <cell r="D1764">
            <v>0.63900000000000001</v>
          </cell>
        </row>
        <row r="1765">
          <cell r="A1765" t="str">
            <v>001.25.03600</v>
          </cell>
          <cell r="B1765" t="str">
            <v>Plug ou bujão de 1/2"", de pvc rígido, para tubos de pvc rosqueável</v>
          </cell>
          <cell r="C1765" t="str">
            <v>UN</v>
          </cell>
          <cell r="D1765">
            <v>0.55500000000000005</v>
          </cell>
        </row>
        <row r="1766">
          <cell r="A1766" t="str">
            <v>001.25.03620</v>
          </cell>
          <cell r="B1766" t="str">
            <v>Fornecimento e instalação de mangueira marron de pvc para água de 3/4""x2,5 mm de espessura</v>
          </cell>
          <cell r="C1766" t="str">
            <v>ML</v>
          </cell>
          <cell r="D1766">
            <v>0.8367</v>
          </cell>
        </row>
        <row r="1767">
          <cell r="A1767" t="str">
            <v>001.25.03640</v>
          </cell>
          <cell r="B1767" t="str">
            <v>Fornecimento e instalação de mangueira marron de pvc para água de  1""x3,0 mm de espessura</v>
          </cell>
          <cell r="C1767" t="str">
            <v>ML</v>
          </cell>
          <cell r="D1767">
            <v>1.0891999999999999</v>
          </cell>
        </row>
        <row r="1768">
          <cell r="A1768" t="str">
            <v>001.25.03660</v>
          </cell>
          <cell r="B1768" t="str">
            <v>Fornecimento e instalação de joelho de polietileno - 3/4"" para mangueira de polietileno ou pvc marron</v>
          </cell>
          <cell r="C1768" t="str">
            <v>UN</v>
          </cell>
          <cell r="D1768">
            <v>1.2501</v>
          </cell>
        </row>
        <row r="1769">
          <cell r="A1769" t="str">
            <v>001.25.03680</v>
          </cell>
          <cell r="B1769" t="str">
            <v>Fornecimento e instalação de joelho de polietileno  - 1"" para mangueira de polietileno ou pvc marron</v>
          </cell>
          <cell r="C1769" t="str">
            <v>UN</v>
          </cell>
          <cell r="D1769">
            <v>1.7000999999999999</v>
          </cell>
        </row>
        <row r="1770">
          <cell r="A1770" t="str">
            <v>001.25.03700</v>
          </cell>
          <cell r="B1770" t="str">
            <v>Fornecimento e instalação de tee de polietileno - 3/4"" para mangueira de polietileno ou pvc marron</v>
          </cell>
          <cell r="C1770" t="str">
            <v>UN</v>
          </cell>
          <cell r="D1770">
            <v>1.9750000000000001</v>
          </cell>
        </row>
        <row r="1771">
          <cell r="A1771" t="str">
            <v>001.25.03720</v>
          </cell>
          <cell r="B1771" t="str">
            <v>Fornecimento e instalação de tee de polietileno  1""- para mangueira de polietileno ou pvc marron</v>
          </cell>
          <cell r="C1771" t="str">
            <v>UN</v>
          </cell>
          <cell r="D1771">
            <v>3.0501</v>
          </cell>
        </row>
        <row r="1772">
          <cell r="A1772" t="str">
            <v>001.25.03740</v>
          </cell>
          <cell r="B1772" t="str">
            <v>Fornecimento e instalação de uniao de polietileno - 3/4""- para mangueira de polietileno ou pvc marron</v>
          </cell>
          <cell r="C1772" t="str">
            <v>UN</v>
          </cell>
          <cell r="D1772">
            <v>1.4500999999999999</v>
          </cell>
        </row>
        <row r="1773">
          <cell r="A1773" t="str">
            <v>001.25.03760</v>
          </cell>
          <cell r="B1773" t="str">
            <v>Fornecimento e instalação de união de polietileno  - 1""-para mangueira de polietileno ou pvc marron</v>
          </cell>
          <cell r="C1773" t="str">
            <v>UN</v>
          </cell>
          <cell r="D1773">
            <v>1.8501000000000001</v>
          </cell>
        </row>
        <row r="1774">
          <cell r="A1774" t="str">
            <v>001.25.03780</v>
          </cell>
          <cell r="B1774" t="str">
            <v>Fornecimento e instalação de adaptador de polietileno  - 3/4""- para mangueira de polietileno ou pvc marron</v>
          </cell>
          <cell r="C1774" t="str">
            <v>UN</v>
          </cell>
          <cell r="D1774">
            <v>1.5501</v>
          </cell>
        </row>
        <row r="1775">
          <cell r="A1775" t="str">
            <v>001.25.03800</v>
          </cell>
          <cell r="B1775" t="str">
            <v>Fornecimento e instalação de adaptador de polietileno  - 1""- para mangueira de polietileno ou pvc marron</v>
          </cell>
          <cell r="C1775" t="str">
            <v>UN</v>
          </cell>
          <cell r="D1775">
            <v>1.7501</v>
          </cell>
        </row>
        <row r="1776">
          <cell r="A1776" t="str">
            <v>001.26</v>
          </cell>
          <cell r="B1776" t="str">
            <v>INSTALAÇÕES HIDRÁULICAS - TUBO GALVANIZADO</v>
          </cell>
          <cell r="D1776">
            <v>2510.4023999999999</v>
          </cell>
        </row>
        <row r="1777">
          <cell r="A1777" t="str">
            <v>001.26.00020</v>
          </cell>
          <cell r="B1777" t="str">
            <v>Fornecimento e Instalação de Tubo Ferro Galvanizado S/ Costura 4 Pol x  6.00 x 3.35mm</v>
          </cell>
          <cell r="C1777" t="str">
            <v>ML</v>
          </cell>
          <cell r="D1777">
            <v>87.686899999999994</v>
          </cell>
        </row>
        <row r="1778">
          <cell r="A1778" t="str">
            <v>001.26.00040</v>
          </cell>
          <cell r="B1778" t="str">
            <v>Fornecimento e Instalação de Tubo Ferro Galvanizado S/ Costura 3 Pol x  6.00 x 3.35mm</v>
          </cell>
          <cell r="C1778" t="str">
            <v>ML</v>
          </cell>
          <cell r="D1778">
            <v>61.173099999999998</v>
          </cell>
        </row>
        <row r="1779">
          <cell r="A1779" t="str">
            <v>001.26.00060</v>
          </cell>
          <cell r="B1779" t="str">
            <v>Fornecimento e Instalação de Tubo Ferro Galvanizado S/ Costura 2.5 Pol x  6.00 x 3.35mm</v>
          </cell>
          <cell r="C1779" t="str">
            <v>ML</v>
          </cell>
          <cell r="D1779">
            <v>51.073900000000002</v>
          </cell>
        </row>
        <row r="1780">
          <cell r="A1780" t="str">
            <v>001.26.00080</v>
          </cell>
          <cell r="B1780" t="str">
            <v>Fornecimento e Instalação de Tubo Ferro Galvanizado S/ Costura 2 Pol x  6.00 x 3.00mm</v>
          </cell>
          <cell r="C1780" t="str">
            <v>ML</v>
          </cell>
          <cell r="D1780">
            <v>36.705300000000001</v>
          </cell>
        </row>
        <row r="1781">
          <cell r="A1781" t="str">
            <v>001.26.00100</v>
          </cell>
          <cell r="B1781" t="str">
            <v>Fornecimento e Instalação de Tubo Ferro Galvanizado S/ Costura 1.5 Pol x  6.00 x 3.00mm</v>
          </cell>
          <cell r="C1781" t="str">
            <v>ML</v>
          </cell>
          <cell r="D1781">
            <v>28.337399999999999</v>
          </cell>
        </row>
        <row r="1782">
          <cell r="A1782" t="str">
            <v>001.26.00120</v>
          </cell>
          <cell r="B1782" t="str">
            <v>Fornecimento e Instalação de Tubo Ferro Galvanizado S/ Costura 1 1/4 Pol x 6.00 x 2.65mm</v>
          </cell>
          <cell r="C1782" t="str">
            <v>ML</v>
          </cell>
          <cell r="D1782">
            <v>23.322700000000001</v>
          </cell>
        </row>
        <row r="1783">
          <cell r="A1783" t="str">
            <v>001.26.00140</v>
          </cell>
          <cell r="B1783" t="str">
            <v>Fornecimento e Instalação de Tubo Ferro Galvanizado S/ Costura 1 Pol x 6.00 x 2.65mm</v>
          </cell>
          <cell r="C1783" t="str">
            <v>ML</v>
          </cell>
          <cell r="D1783">
            <v>18.498899999999999</v>
          </cell>
        </row>
        <row r="1784">
          <cell r="A1784" t="str">
            <v>001.26.00160</v>
          </cell>
          <cell r="B1784" t="str">
            <v>Fornecimento e Instalação de Tubo Ferro Galvanizado S/ Costura 3/4 Pol x 6.00 x 2.25mm</v>
          </cell>
          <cell r="C1784" t="str">
            <v>ML</v>
          </cell>
          <cell r="D1784">
            <v>12.9133</v>
          </cell>
        </row>
        <row r="1785">
          <cell r="A1785" t="str">
            <v>001.26.00180</v>
          </cell>
          <cell r="B1785" t="str">
            <v>Fornecimento e Instalação de Tubo Ferro Galvanizado S/ Costura 1/2 Pol x 6.00 x 2.25mm</v>
          </cell>
          <cell r="C1785" t="str">
            <v>ML</v>
          </cell>
          <cell r="D1785">
            <v>10.251899999999999</v>
          </cell>
        </row>
        <row r="1786">
          <cell r="A1786" t="str">
            <v>001.26.00200</v>
          </cell>
          <cell r="B1786" t="str">
            <v>Fornecimento e Instalação de Cotov.Redução de Ferro Galvanizado 90  2.5x2 Pol</v>
          </cell>
          <cell r="C1786" t="str">
            <v>UN</v>
          </cell>
          <cell r="D1786">
            <v>45.912599999999998</v>
          </cell>
        </row>
        <row r="1787">
          <cell r="A1787" t="str">
            <v>001.26.00220</v>
          </cell>
          <cell r="B1787" t="str">
            <v>Fornecimento e Instalação de Cotov.Redução de Ferro Galvanizado 90  2x1.5 Pol</v>
          </cell>
          <cell r="C1787" t="str">
            <v>UN</v>
          </cell>
          <cell r="D1787">
            <v>45.443899999999999</v>
          </cell>
        </row>
        <row r="1788">
          <cell r="A1788" t="str">
            <v>001.26.00240</v>
          </cell>
          <cell r="B1788" t="str">
            <v>Fornecimento e Instalação de Cotov.Redução de Ferro Galvanizado 90° 1.5x1 1/4 Pol</v>
          </cell>
          <cell r="C1788" t="str">
            <v>UN</v>
          </cell>
          <cell r="D1788">
            <v>21.543900000000001</v>
          </cell>
        </row>
        <row r="1789">
          <cell r="A1789" t="str">
            <v>001.26.00260</v>
          </cell>
          <cell r="B1789" t="str">
            <v>Fornecimento e Instalação de Cotov.Redução de Ferro Galvanizado 90° 1.5x1pol</v>
          </cell>
          <cell r="C1789" t="str">
            <v>UN</v>
          </cell>
          <cell r="D1789">
            <v>13.543900000000001</v>
          </cell>
        </row>
        <row r="1790">
          <cell r="A1790" t="str">
            <v>001.26.00280</v>
          </cell>
          <cell r="B1790" t="str">
            <v>Fornecimento e Instalação de Cotov.Redução de Ferro Galvanizado 90 1.5x3/4 Pol</v>
          </cell>
          <cell r="C1790" t="str">
            <v>UN</v>
          </cell>
          <cell r="D1790">
            <v>16.2439</v>
          </cell>
        </row>
        <row r="1791">
          <cell r="A1791" t="str">
            <v>001.26.00300</v>
          </cell>
          <cell r="B1791" t="str">
            <v>Fornecimento e Instalação de Cotov.Redução de Ferro Galvanizado 90° 1 1/4x1 Pol</v>
          </cell>
          <cell r="C1791" t="str">
            <v>UN</v>
          </cell>
          <cell r="D1791">
            <v>10.023899999999999</v>
          </cell>
        </row>
        <row r="1792">
          <cell r="A1792" t="str">
            <v>001.26.00320</v>
          </cell>
          <cell r="B1792" t="str">
            <v>Fornecimento e Instalação de Cotov.Redução de Ferro Galvanizado 90° 1 1/4x 3/4 Pol</v>
          </cell>
          <cell r="C1792" t="str">
            <v>UN</v>
          </cell>
          <cell r="D1792">
            <v>16.2439</v>
          </cell>
        </row>
        <row r="1793">
          <cell r="A1793" t="str">
            <v>001.26.00340</v>
          </cell>
          <cell r="B1793" t="str">
            <v>Fornecimento e Instalação de Cotov.Redução de Ferro Galvanizado 90° 1x3/4 Pol</v>
          </cell>
          <cell r="C1793" t="str">
            <v>UN</v>
          </cell>
          <cell r="D1793">
            <v>6.6851000000000003</v>
          </cell>
        </row>
        <row r="1794">
          <cell r="A1794" t="str">
            <v>001.26.00360</v>
          </cell>
          <cell r="B1794" t="str">
            <v>Fornecimento e Instalação de Cotov.Redução de Ferro Galvanizado 90° 1x1/2 Pol</v>
          </cell>
          <cell r="C1794" t="str">
            <v>UN</v>
          </cell>
          <cell r="D1794">
            <v>6.6851000000000003</v>
          </cell>
        </row>
        <row r="1795">
          <cell r="A1795" t="str">
            <v>001.26.00380</v>
          </cell>
          <cell r="B1795" t="str">
            <v>Fornecimento e Instalação de Cotov.Redução de Ferro Galvanizado 90° 3/4x1/2 Pol</v>
          </cell>
          <cell r="C1795" t="str">
            <v>UN</v>
          </cell>
          <cell r="D1795">
            <v>4.3851000000000004</v>
          </cell>
        </row>
        <row r="1796">
          <cell r="A1796" t="str">
            <v>001.26.00400</v>
          </cell>
          <cell r="B1796" t="str">
            <v>Fornecimento e Instalação de Bucha Redução Ferro Galvanizado 4x3 Pol</v>
          </cell>
          <cell r="C1796" t="str">
            <v>UN</v>
          </cell>
          <cell r="D1796">
            <v>31.4101</v>
          </cell>
        </row>
        <row r="1797">
          <cell r="A1797" t="str">
            <v>001.26.00420</v>
          </cell>
          <cell r="B1797" t="str">
            <v>Fornecimento e Instalação de Bucha Redução Ferro Galvanizado 4x2.5 Pol</v>
          </cell>
          <cell r="C1797" t="str">
            <v>UN</v>
          </cell>
          <cell r="D1797">
            <v>25.080100000000002</v>
          </cell>
        </row>
        <row r="1798">
          <cell r="A1798" t="str">
            <v>001.26.00440</v>
          </cell>
          <cell r="B1798" t="str">
            <v>Fornecimento e Instalação de Bucha Redução Ferro Galvanizado 4x2 Pol</v>
          </cell>
          <cell r="C1798" t="str">
            <v>UN</v>
          </cell>
          <cell r="D1798">
            <v>31.4101</v>
          </cell>
        </row>
        <row r="1799">
          <cell r="A1799" t="str">
            <v>001.26.00460</v>
          </cell>
          <cell r="B1799" t="str">
            <v>Fornecimento e Instalação de Bucha Redução Ferro Galvanizado 3x2.5 Pol</v>
          </cell>
          <cell r="C1799" t="str">
            <v>UN</v>
          </cell>
          <cell r="D1799">
            <v>18.921399999999998</v>
          </cell>
        </row>
        <row r="1800">
          <cell r="A1800" t="str">
            <v>001.26.00480</v>
          </cell>
          <cell r="B1800" t="str">
            <v>Forneicmento e Instalação de Bucha Redução Ferro Galvanizado 3x2 Pol</v>
          </cell>
          <cell r="C1800" t="str">
            <v>UN</v>
          </cell>
          <cell r="D1800">
            <v>18.921399999999998</v>
          </cell>
        </row>
        <row r="1801">
          <cell r="A1801" t="str">
            <v>001.26.00500</v>
          </cell>
          <cell r="B1801" t="str">
            <v>Fornecimento e Instalação de Bucha Redução Ferro Galvanizado 2.5x2 Pol</v>
          </cell>
          <cell r="C1801" t="str">
            <v>UN</v>
          </cell>
          <cell r="D1801">
            <v>12.5426</v>
          </cell>
        </row>
        <row r="1802">
          <cell r="A1802" t="str">
            <v>001.26.00520</v>
          </cell>
          <cell r="B1802" t="str">
            <v>Forneicmento e Instalação de Bucha Redução Ferro Galvanizado  2.5x1.5 Pol</v>
          </cell>
          <cell r="C1802" t="str">
            <v>UN</v>
          </cell>
          <cell r="D1802">
            <v>11.852600000000001</v>
          </cell>
        </row>
        <row r="1803">
          <cell r="A1803" t="str">
            <v>001.26.00540</v>
          </cell>
          <cell r="B1803" t="str">
            <v>Fornecimento e Instalação de Bucha Redução Ferro Galvanizado 2.5x1 1/4 Pol</v>
          </cell>
          <cell r="C1803" t="str">
            <v>UN</v>
          </cell>
          <cell r="D1803">
            <v>9.9925999999999995</v>
          </cell>
        </row>
        <row r="1804">
          <cell r="A1804" t="str">
            <v>001.26.00560</v>
          </cell>
          <cell r="B1804" t="str">
            <v>Fornecimento e Instalação de Bucha Redução Ferro Galvanizado. 2x1.5 Pol</v>
          </cell>
          <cell r="C1804" t="str">
            <v>UN</v>
          </cell>
          <cell r="D1804">
            <v>8.5938999999999997</v>
          </cell>
        </row>
        <row r="1805">
          <cell r="A1805" t="str">
            <v>001.26.00580</v>
          </cell>
          <cell r="B1805" t="str">
            <v>Fornecimento e Instalação de Bucha Redução Ferro Galvanizado 2x1 1/4 Pol</v>
          </cell>
          <cell r="C1805" t="str">
            <v>UN</v>
          </cell>
          <cell r="D1805">
            <v>8.2439</v>
          </cell>
        </row>
        <row r="1806">
          <cell r="A1806" t="str">
            <v>001.26.00600</v>
          </cell>
          <cell r="B1806" t="str">
            <v>Fornecimento e Instalação de Bucha Redução Ferro Galvanizado 2x1 Pol</v>
          </cell>
          <cell r="C1806" t="str">
            <v>UN</v>
          </cell>
          <cell r="D1806">
            <v>8.5338999999999992</v>
          </cell>
        </row>
        <row r="1807">
          <cell r="A1807" t="str">
            <v>001.26.00620</v>
          </cell>
          <cell r="B1807" t="str">
            <v>Fornecimento e Instalação de Bucha Redução Ferro Galvanizado 2x3/4 Pol</v>
          </cell>
          <cell r="C1807" t="str">
            <v>UN</v>
          </cell>
          <cell r="D1807">
            <v>8.5338999999999992</v>
          </cell>
        </row>
        <row r="1808">
          <cell r="A1808" t="str">
            <v>001.26.00640</v>
          </cell>
          <cell r="B1808" t="str">
            <v>Fornecimento e Instalação de Bucha Redução Ferro Galvanizado 1.5x1 1/4 Pol</v>
          </cell>
          <cell r="C1808" t="str">
            <v>UN</v>
          </cell>
          <cell r="D1808">
            <v>6.5739000000000001</v>
          </cell>
        </row>
        <row r="1809">
          <cell r="A1809" t="str">
            <v>001.26.00660</v>
          </cell>
          <cell r="B1809" t="str">
            <v>Fornecimento e Instalação de Bucha Redução Ferro Galvanizado 1.5x1 Pol</v>
          </cell>
          <cell r="C1809" t="str">
            <v>UN</v>
          </cell>
          <cell r="D1809">
            <v>6.2839</v>
          </cell>
        </row>
        <row r="1810">
          <cell r="A1810" t="str">
            <v>001.26.00680</v>
          </cell>
          <cell r="B1810" t="str">
            <v>Fornecimento e Instalação de Bucha Redução Ferro Galvanizado 1.5x3/4 Pol</v>
          </cell>
          <cell r="C1810" t="str">
            <v>UN</v>
          </cell>
          <cell r="D1810">
            <v>6.5538999999999996</v>
          </cell>
        </row>
        <row r="1811">
          <cell r="A1811" t="str">
            <v>001.26.00700</v>
          </cell>
          <cell r="B1811" t="str">
            <v>Fornecimento e Instalação de Bucha Redução Ferro Galvanizado 1 1/4x1 Pol</v>
          </cell>
          <cell r="C1811" t="str">
            <v>UN</v>
          </cell>
          <cell r="D1811">
            <v>5.8738999999999999</v>
          </cell>
        </row>
        <row r="1812">
          <cell r="A1812" t="str">
            <v>001.26.00720</v>
          </cell>
          <cell r="B1812" t="str">
            <v>Fornecimento e Instalação de Bucha Redução Ferro Galvanizado 1 1/4x3/4 Pol</v>
          </cell>
          <cell r="C1812" t="str">
            <v>UN</v>
          </cell>
          <cell r="D1812">
            <v>5.8838999999999997</v>
          </cell>
        </row>
        <row r="1813">
          <cell r="A1813" t="str">
            <v>001.26.00740</v>
          </cell>
          <cell r="B1813" t="str">
            <v>Fornecimento e Instalação de Bucha Redução Ferro Galvanizado 1 1/4x1/2 Pol</v>
          </cell>
          <cell r="C1813" t="str">
            <v>UN</v>
          </cell>
          <cell r="D1813">
            <v>5.5838999999999999</v>
          </cell>
        </row>
        <row r="1814">
          <cell r="A1814" t="str">
            <v>001.26.00760</v>
          </cell>
          <cell r="B1814" t="str">
            <v>Fornecimento e Instalação de Bucha Redução Ferro Galvanizado 1x3/4 Pol</v>
          </cell>
          <cell r="C1814" t="str">
            <v>UN</v>
          </cell>
          <cell r="D1814">
            <v>4.0850999999999997</v>
          </cell>
        </row>
        <row r="1815">
          <cell r="A1815" t="str">
            <v>001.26.00780</v>
          </cell>
          <cell r="B1815" t="str">
            <v>Fornecimento e Instalação de Bucha Redução Ferro Galvanizado 1x1/2 Pol</v>
          </cell>
          <cell r="C1815" t="str">
            <v>UN</v>
          </cell>
          <cell r="D1815">
            <v>4.0551000000000004</v>
          </cell>
        </row>
        <row r="1816">
          <cell r="A1816" t="str">
            <v>001.26.00800</v>
          </cell>
          <cell r="B1816" t="str">
            <v>Fornecimento e Instalação de Bucha Redução Ferro Galvanizado 3/4x1/2 Pol</v>
          </cell>
          <cell r="C1816" t="str">
            <v>UN</v>
          </cell>
          <cell r="D1816">
            <v>3.4350999999999998</v>
          </cell>
        </row>
        <row r="1817">
          <cell r="A1817" t="str">
            <v>001.26.00820</v>
          </cell>
          <cell r="B1817" t="str">
            <v>Fornecimento e Instalação de Luva De Redução De Ferro Galvanizado 4x3 Pol</v>
          </cell>
          <cell r="C1817" t="str">
            <v>UN</v>
          </cell>
          <cell r="D1817">
            <v>31.720099999999999</v>
          </cell>
        </row>
        <row r="1818">
          <cell r="A1818" t="str">
            <v>001.26.00840</v>
          </cell>
          <cell r="B1818" t="str">
            <v>Fornecimento e Instalação de Luva De Redução De Ferro Galvanizado 4x2.5 Pol</v>
          </cell>
          <cell r="C1818" t="str">
            <v>UN</v>
          </cell>
          <cell r="D1818">
            <v>23.440100000000001</v>
          </cell>
        </row>
        <row r="1819">
          <cell r="A1819" t="str">
            <v>001.26.00860</v>
          </cell>
          <cell r="B1819" t="str">
            <v>Fornecimento e Instalação de Luva De Redução De Ferro Galvanizado 4x2 Pol</v>
          </cell>
          <cell r="C1819" t="str">
            <v>UN</v>
          </cell>
          <cell r="D1819">
            <v>31.720099999999999</v>
          </cell>
        </row>
        <row r="1820">
          <cell r="A1820" t="str">
            <v>001.26.00880</v>
          </cell>
          <cell r="B1820" t="str">
            <v>Fornecimento e Instalação de Luva De Redução De Ferro Galvanizado 3x2.5 Pol</v>
          </cell>
          <cell r="C1820" t="str">
            <v>UN</v>
          </cell>
          <cell r="D1820">
            <v>22.481400000000001</v>
          </cell>
        </row>
        <row r="1821">
          <cell r="A1821" t="str">
            <v>001.26.00900</v>
          </cell>
          <cell r="B1821" t="str">
            <v>Fornecimento e Instalação de Luva De Redução De Ferro Galvanizado 3x2 Pol</v>
          </cell>
          <cell r="C1821" t="str">
            <v>UN</v>
          </cell>
          <cell r="D1821">
            <v>22.481400000000001</v>
          </cell>
        </row>
        <row r="1822">
          <cell r="A1822" t="str">
            <v>001.26.00920</v>
          </cell>
          <cell r="B1822" t="str">
            <v>Fornecimento e Instalação de Luva De Redução De Ferro Galvanizado 3x1.5 Pol</v>
          </cell>
          <cell r="C1822" t="str">
            <v>UN</v>
          </cell>
          <cell r="D1822">
            <v>22.481400000000001</v>
          </cell>
        </row>
        <row r="1823">
          <cell r="A1823" t="str">
            <v>001.26.00940</v>
          </cell>
          <cell r="B1823" t="str">
            <v>Fornecimento e Instalação de Luva De Redução De Ferro Galvanizado 2.5x2 Pol</v>
          </cell>
          <cell r="C1823" t="str">
            <v>UN</v>
          </cell>
          <cell r="D1823">
            <v>12.1126</v>
          </cell>
        </row>
        <row r="1824">
          <cell r="A1824" t="str">
            <v>001.26.00960</v>
          </cell>
          <cell r="B1824" t="str">
            <v>Fornecimento e Instalação de Luva De Redução De Ferro Galvanizado 2.5x1 1/4 Pol</v>
          </cell>
          <cell r="C1824" t="str">
            <v>UN</v>
          </cell>
          <cell r="D1824">
            <v>12.1126</v>
          </cell>
        </row>
        <row r="1825">
          <cell r="A1825" t="str">
            <v>001.26.00980</v>
          </cell>
          <cell r="B1825" t="str">
            <v>Fornecimento e Instalação de Luva De Redução De Ferro Galvanizado 2.5x1.5 Pol</v>
          </cell>
          <cell r="C1825" t="str">
            <v>UN</v>
          </cell>
          <cell r="D1825">
            <v>12.1126</v>
          </cell>
        </row>
        <row r="1826">
          <cell r="A1826" t="str">
            <v>001.26.01000</v>
          </cell>
          <cell r="B1826" t="str">
            <v>Fornecimento e Instalação de Luva De Redução De Ferro Galvanizado 2x1 1/4 Pol</v>
          </cell>
          <cell r="C1826" t="str">
            <v>UN</v>
          </cell>
          <cell r="D1826">
            <v>12.1126</v>
          </cell>
        </row>
        <row r="1827">
          <cell r="A1827" t="str">
            <v>001.26.01020</v>
          </cell>
          <cell r="B1827" t="str">
            <v>Fornecimento e Instalação de Luva De Redução De Ferro Galvanizado 2x1 Pol</v>
          </cell>
          <cell r="C1827" t="str">
            <v>UN</v>
          </cell>
          <cell r="D1827">
            <v>11.6439</v>
          </cell>
        </row>
        <row r="1828">
          <cell r="A1828" t="str">
            <v>001.26.01040</v>
          </cell>
          <cell r="B1828" t="str">
            <v>Fornecimento e Instalação de Luva De Redução De Ferro Galvanizado 1.5x1 Pol</v>
          </cell>
          <cell r="C1828" t="str">
            <v>UN</v>
          </cell>
          <cell r="D1828">
            <v>7.8438999999999997</v>
          </cell>
        </row>
        <row r="1829">
          <cell r="A1829" t="str">
            <v>001.26.01060</v>
          </cell>
          <cell r="B1829" t="str">
            <v>Fornecimento e Instalação de Luva De Redução De Ferro Galvanizado 11/4x1 Pol</v>
          </cell>
          <cell r="C1829" t="str">
            <v>UN</v>
          </cell>
          <cell r="D1829">
            <v>7.0438999999999998</v>
          </cell>
        </row>
        <row r="1830">
          <cell r="A1830" t="str">
            <v>001.26.01080</v>
          </cell>
          <cell r="B1830" t="str">
            <v>Fornecimento e Instalação de Luva De Redução De Ferro Galvanizado  1 1/4x3/4 Pol</v>
          </cell>
          <cell r="C1830" t="str">
            <v>UN</v>
          </cell>
          <cell r="D1830">
            <v>7.0438999999999998</v>
          </cell>
        </row>
        <row r="1831">
          <cell r="A1831" t="str">
            <v>001.26.01100</v>
          </cell>
          <cell r="B1831" t="str">
            <v>Fornecimento e Instalação de Luva De Redução De Ferro Galvanizado  1 1/4x1/2 Pol</v>
          </cell>
          <cell r="C1831" t="str">
            <v>UN</v>
          </cell>
          <cell r="D1831">
            <v>7.0438999999999998</v>
          </cell>
        </row>
        <row r="1832">
          <cell r="A1832" t="str">
            <v>001.26.01120</v>
          </cell>
          <cell r="B1832" t="str">
            <v>Fornecimento e Instalação de Luva De Redução De Ferro Galvanizado 1x3/4 Pol</v>
          </cell>
          <cell r="C1832" t="str">
            <v>UN</v>
          </cell>
          <cell r="D1832">
            <v>5.1750999999999996</v>
          </cell>
        </row>
        <row r="1833">
          <cell r="A1833" t="str">
            <v>001.26.01140</v>
          </cell>
          <cell r="B1833" t="str">
            <v>Fornecimento e Instalação de Luva De Redução De Ferro Galvanizado  1x1/2 Pol</v>
          </cell>
          <cell r="C1833" t="str">
            <v>UN</v>
          </cell>
          <cell r="D1833">
            <v>4.7751000000000001</v>
          </cell>
        </row>
        <row r="1834">
          <cell r="A1834" t="str">
            <v>001.26.01160</v>
          </cell>
          <cell r="B1834" t="str">
            <v>Fornecimento e Instalação de Luva De Redução De Ferro Galvanizado  3/4x1/2 Pol</v>
          </cell>
          <cell r="C1834" t="str">
            <v>UN</v>
          </cell>
          <cell r="D1834">
            <v>3.9750999999999999</v>
          </cell>
        </row>
        <row r="1835">
          <cell r="A1835" t="str">
            <v>001.26.01180</v>
          </cell>
          <cell r="B1835" t="str">
            <v>Fornecimento e Instalação de Cotov. De Ferro Galvanizado 90° 4 Pol</v>
          </cell>
          <cell r="C1835" t="str">
            <v>UN</v>
          </cell>
          <cell r="D1835">
            <v>50.440100000000001</v>
          </cell>
        </row>
        <row r="1836">
          <cell r="A1836" t="str">
            <v>001.26.01200</v>
          </cell>
          <cell r="B1836" t="str">
            <v>Fornecimento e Instalação de Cotov. De Ferro Galvanizado. 90° 3 Pol</v>
          </cell>
          <cell r="C1836" t="str">
            <v>UN</v>
          </cell>
          <cell r="D1836">
            <v>31.261399999999998</v>
          </cell>
        </row>
        <row r="1837">
          <cell r="A1837" t="str">
            <v>001.26.01220</v>
          </cell>
          <cell r="B1837" t="str">
            <v>Fornecimento e Instalação de Cotov. De Ferro Galvanizado 90° 2.5 Pol</v>
          </cell>
          <cell r="C1837" t="str">
            <v>UN</v>
          </cell>
          <cell r="D1837">
            <v>21.592600000000001</v>
          </cell>
        </row>
        <row r="1838">
          <cell r="A1838" t="str">
            <v>001.26.01240</v>
          </cell>
          <cell r="B1838" t="str">
            <v>Fornecimento e Instalação de Cotov. De Ferro Galvanizado 90° 2 Pol</v>
          </cell>
          <cell r="C1838" t="str">
            <v>UN</v>
          </cell>
          <cell r="D1838">
            <v>12.943899999999999</v>
          </cell>
        </row>
        <row r="1839">
          <cell r="A1839" t="str">
            <v>001.26.01260</v>
          </cell>
          <cell r="B1839" t="str">
            <v>Fornecimento e Instalação de Cotov. De Ferro Galvanizado 90° 1.5 Pol</v>
          </cell>
          <cell r="C1839" t="str">
            <v>UN</v>
          </cell>
          <cell r="D1839">
            <v>12.8439</v>
          </cell>
        </row>
        <row r="1840">
          <cell r="A1840" t="str">
            <v>001.26.01280</v>
          </cell>
          <cell r="B1840" t="str">
            <v>Fornecimento e Instalação de Cotov. De Ferro Galvanizado 90°  1 1/4 Pol</v>
          </cell>
          <cell r="C1840" t="str">
            <v>UN</v>
          </cell>
          <cell r="D1840">
            <v>10.023899999999999</v>
          </cell>
        </row>
        <row r="1841">
          <cell r="A1841" t="str">
            <v>001.26.01300</v>
          </cell>
          <cell r="B1841" t="str">
            <v>Fornecimento e Instalação de Cotov. De Ferro Galvanizado 90° 1 Pol</v>
          </cell>
          <cell r="C1841" t="str">
            <v>UN</v>
          </cell>
          <cell r="D1841">
            <v>6.6851000000000003</v>
          </cell>
        </row>
        <row r="1842">
          <cell r="A1842" t="str">
            <v>001.26.01320</v>
          </cell>
          <cell r="B1842" t="str">
            <v>Fornecimento e Instalação de Cotov. De Ferro Galvanizado 90°  3/4 Pol</v>
          </cell>
          <cell r="C1842" t="str">
            <v>UN</v>
          </cell>
          <cell r="D1842">
            <v>4.0850999999999997</v>
          </cell>
        </row>
        <row r="1843">
          <cell r="A1843" t="str">
            <v>001.26.01340</v>
          </cell>
          <cell r="B1843" t="str">
            <v>Fornecimento e Instalação de Cotov. De Ferro Galvanizado 90° 1/2 Pol</v>
          </cell>
          <cell r="C1843" t="str">
            <v>UN</v>
          </cell>
          <cell r="D1843">
            <v>3.5651000000000002</v>
          </cell>
        </row>
        <row r="1844">
          <cell r="A1844" t="str">
            <v>001.26.01360</v>
          </cell>
          <cell r="B1844" t="str">
            <v>Fornecimento e Instalação de Tee De Ferro Galvanizado 4 Pol</v>
          </cell>
          <cell r="C1844" t="str">
            <v>UN</v>
          </cell>
          <cell r="D1844">
            <v>54.587699999999998</v>
          </cell>
        </row>
        <row r="1845">
          <cell r="A1845" t="str">
            <v>001.26.01380</v>
          </cell>
          <cell r="B1845" t="str">
            <v>Fornecimento e Instalação de Tee De Ferro Galvanizado 3 Pol</v>
          </cell>
          <cell r="C1845" t="str">
            <v>UN</v>
          </cell>
          <cell r="D1845">
            <v>39.718899999999998</v>
          </cell>
        </row>
        <row r="1846">
          <cell r="A1846" t="str">
            <v>001.26.01400</v>
          </cell>
          <cell r="B1846" t="str">
            <v>Fornecimento e Instalação de Tee De Ferro Galvanizado 2.5 Pol</v>
          </cell>
          <cell r="C1846" t="str">
            <v>UN</v>
          </cell>
          <cell r="D1846">
            <v>30.2501</v>
          </cell>
        </row>
        <row r="1847">
          <cell r="A1847" t="str">
            <v>001.26.01420</v>
          </cell>
          <cell r="B1847" t="str">
            <v>Fornecimento e Instalação de Tee De Ferro Galvanizado 2 Pol</v>
          </cell>
          <cell r="C1847" t="str">
            <v>UN</v>
          </cell>
          <cell r="D1847">
            <v>17.303000000000001</v>
          </cell>
        </row>
        <row r="1848">
          <cell r="A1848" t="str">
            <v>001.26.01440</v>
          </cell>
          <cell r="B1848" t="str">
            <v>Fornecimento e Instalação de Tee De Ferro Galvanizado 1.5 Pol</v>
          </cell>
          <cell r="C1848" t="str">
            <v>UN</v>
          </cell>
          <cell r="D1848">
            <v>11.8314</v>
          </cell>
        </row>
        <row r="1849">
          <cell r="A1849" t="str">
            <v>001.26.01460</v>
          </cell>
          <cell r="B1849" t="str">
            <v>Fornecimento e Instalação de Tee De Ferro Galvanizado 1 1/4 Pol</v>
          </cell>
          <cell r="C1849" t="str">
            <v>UN</v>
          </cell>
          <cell r="D1849">
            <v>10.6814</v>
          </cell>
        </row>
        <row r="1850">
          <cell r="A1850" t="str">
            <v>001.26.01480</v>
          </cell>
          <cell r="B1850" t="str">
            <v>Fornecimento e Instalação de Tee De Ferro Galvanizado 1 Pol</v>
          </cell>
          <cell r="C1850" t="str">
            <v>UN</v>
          </cell>
          <cell r="D1850">
            <v>7.5625999999999998</v>
          </cell>
        </row>
        <row r="1851">
          <cell r="A1851" t="str">
            <v>001.26.01500</v>
          </cell>
          <cell r="B1851" t="str">
            <v>Fornecimento e Instalação de Tee De Ferro Galvanizado 3/4 Pol</v>
          </cell>
          <cell r="C1851" t="str">
            <v>UN</v>
          </cell>
          <cell r="D1851">
            <v>5.5125999999999999</v>
          </cell>
        </row>
        <row r="1852">
          <cell r="A1852" t="str">
            <v>001.26.01520</v>
          </cell>
          <cell r="B1852" t="str">
            <v>Fornecimento e Instalação de Tee De Ferro Galvanizado 1/2 Pol</v>
          </cell>
          <cell r="C1852" t="str">
            <v>UN</v>
          </cell>
          <cell r="D1852">
            <v>4.1525999999999996</v>
          </cell>
        </row>
        <row r="1853">
          <cell r="A1853" t="str">
            <v>001.26.01540</v>
          </cell>
          <cell r="B1853" t="str">
            <v>Fornecimento e Instalação de Tee Redução De Ferro Galvanizado 4x3 Pol</v>
          </cell>
          <cell r="C1853" t="str">
            <v>UN</v>
          </cell>
          <cell r="D1853">
            <v>90.187700000000007</v>
          </cell>
        </row>
        <row r="1854">
          <cell r="A1854" t="str">
            <v>001.26.01560</v>
          </cell>
          <cell r="B1854" t="str">
            <v>Fornecimento e Instalação de Tee Redução De Ferro Galvanizado 4x2 Pol</v>
          </cell>
          <cell r="C1854" t="str">
            <v>UN</v>
          </cell>
          <cell r="D1854">
            <v>90.187700000000007</v>
          </cell>
        </row>
        <row r="1855">
          <cell r="A1855" t="str">
            <v>001.26.01580</v>
          </cell>
          <cell r="B1855" t="str">
            <v>Fornecimento e Instalação de Tee Redução De Ferro Galvanizado 3x2.5 Pol</v>
          </cell>
          <cell r="C1855" t="str">
            <v>UN</v>
          </cell>
          <cell r="D1855">
            <v>49.218899999999998</v>
          </cell>
        </row>
        <row r="1856">
          <cell r="A1856" t="str">
            <v>001.26.01600</v>
          </cell>
          <cell r="B1856" t="str">
            <v>Fornecimento e Instalação de Tee Redução De Ferro Galvanizado 3x2 Pol</v>
          </cell>
          <cell r="C1856" t="str">
            <v>UN</v>
          </cell>
          <cell r="D1856">
            <v>31.6189</v>
          </cell>
        </row>
        <row r="1857">
          <cell r="A1857" t="str">
            <v>001.26.01620</v>
          </cell>
          <cell r="B1857" t="str">
            <v>Fornecimento e Instalação de Tee Redução De Ferro Galvanizado 3x1.5 Pol</v>
          </cell>
          <cell r="C1857" t="str">
            <v>UN</v>
          </cell>
          <cell r="D1857">
            <v>31.6189</v>
          </cell>
        </row>
        <row r="1858">
          <cell r="A1858" t="str">
            <v>001.26.01640</v>
          </cell>
          <cell r="B1858" t="str">
            <v>Fornecimento e Instalação de Tee Redução De Ferro Galvanizado 2.5x2 Pol</v>
          </cell>
          <cell r="C1858" t="str">
            <v>UN</v>
          </cell>
          <cell r="D1858">
            <v>38.190100000000001</v>
          </cell>
        </row>
        <row r="1859">
          <cell r="A1859" t="str">
            <v>001.26.01660</v>
          </cell>
          <cell r="B1859" t="str">
            <v>Fornecimento e Instalação de Tee Redução De Ferro Galvanizado 2.5x1 1/4 Pol</v>
          </cell>
          <cell r="C1859" t="str">
            <v>UN</v>
          </cell>
          <cell r="D1859">
            <v>26.2501</v>
          </cell>
        </row>
        <row r="1860">
          <cell r="A1860" t="str">
            <v>001.26.01680</v>
          </cell>
          <cell r="B1860" t="str">
            <v>Fornecimento e Instalação de Tee Redução De Ferro Galvanizado 2x11/2pol</v>
          </cell>
          <cell r="C1860" t="str">
            <v>UN</v>
          </cell>
          <cell r="D1860">
            <v>14.700100000000001</v>
          </cell>
        </row>
        <row r="1861">
          <cell r="A1861" t="str">
            <v>001.26.01700</v>
          </cell>
          <cell r="B1861" t="str">
            <v>Fornecimento e Instalação de Tee Redução De Ferro Galvanizado 2x11/4pol</v>
          </cell>
          <cell r="C1861" t="str">
            <v>UN</v>
          </cell>
          <cell r="D1861">
            <v>17.700099999999999</v>
          </cell>
        </row>
        <row r="1862">
          <cell r="A1862" t="str">
            <v>001.26.01720</v>
          </cell>
          <cell r="B1862" t="str">
            <v>Fornecimento e Instalação de Tee Redução De Ferro Galvanizado 2x1 Pol</v>
          </cell>
          <cell r="C1862" t="str">
            <v>UN</v>
          </cell>
          <cell r="D1862">
            <v>13.7814</v>
          </cell>
        </row>
        <row r="1863">
          <cell r="A1863" t="str">
            <v>001.26.01740</v>
          </cell>
          <cell r="B1863" t="str">
            <v>Fornecimento e Instalação de Tee Redução De Ferro Galvanizado 1.5 X 1.1/4 Pol</v>
          </cell>
          <cell r="C1863" t="str">
            <v>UN</v>
          </cell>
          <cell r="D1863">
            <v>9.8513999999999999</v>
          </cell>
        </row>
        <row r="1864">
          <cell r="A1864" t="str">
            <v>001.26.01760</v>
          </cell>
          <cell r="B1864" t="str">
            <v>Fornecimento e Instalação de Tee Redução De Ferro Galvanizado 1.5 X 1 Pol</v>
          </cell>
          <cell r="C1864" t="str">
            <v>UN</v>
          </cell>
          <cell r="D1864">
            <v>14.1014</v>
          </cell>
        </row>
        <row r="1865">
          <cell r="A1865" t="str">
            <v>001.26.01780</v>
          </cell>
          <cell r="B1865" t="str">
            <v>Fornecimento e Instalação de Tee Redução De Ferro Galvanizado 1.5x3/4 Pol</v>
          </cell>
          <cell r="C1865" t="str">
            <v>UN</v>
          </cell>
          <cell r="D1865">
            <v>10.571400000000001</v>
          </cell>
        </row>
        <row r="1866">
          <cell r="A1866" t="str">
            <v>001.26.01800</v>
          </cell>
          <cell r="B1866" t="str">
            <v>Fornecimento e Instalação de Tee Redução De Ferro Galvanizado 1 1/4x1 Pol</v>
          </cell>
          <cell r="C1866" t="str">
            <v>UN</v>
          </cell>
          <cell r="D1866">
            <v>9.4814000000000007</v>
          </cell>
        </row>
        <row r="1867">
          <cell r="A1867" t="str">
            <v>001.26.01820</v>
          </cell>
          <cell r="B1867" t="str">
            <v>Fornecimento e Instalação de Tee Redução De Ferro Galvanizado 1 1/4x3/4 Pol</v>
          </cell>
          <cell r="C1867" t="str">
            <v>UN</v>
          </cell>
          <cell r="D1867">
            <v>9.4814000000000007</v>
          </cell>
        </row>
        <row r="1868">
          <cell r="A1868" t="str">
            <v>001.26.01840</v>
          </cell>
          <cell r="B1868" t="str">
            <v>Fornecimento e Instalação de Tee Redução De Ferro Galvanizado 1 1/4x1/2 Pol</v>
          </cell>
          <cell r="C1868" t="str">
            <v>UN</v>
          </cell>
          <cell r="D1868">
            <v>8.5814000000000004</v>
          </cell>
        </row>
        <row r="1869">
          <cell r="A1869" t="str">
            <v>001.26.01860</v>
          </cell>
          <cell r="B1869" t="str">
            <v>Fornecimento e Instalação de Tee Redução De Ferro Galvanizado 1x3/4 Pol</v>
          </cell>
          <cell r="C1869" t="str">
            <v>UN</v>
          </cell>
          <cell r="D1869">
            <v>5.8525999999999998</v>
          </cell>
        </row>
        <row r="1870">
          <cell r="A1870" t="str">
            <v>001.26.01880</v>
          </cell>
          <cell r="B1870" t="str">
            <v>Fornecimento e Instalação de Tee Redução De Ferro Galvanizado 1x1/2 Pol</v>
          </cell>
          <cell r="C1870" t="str">
            <v>UN</v>
          </cell>
          <cell r="D1870">
            <v>8.6026000000000007</v>
          </cell>
        </row>
        <row r="1871">
          <cell r="A1871" t="str">
            <v>001.26.01900</v>
          </cell>
          <cell r="B1871" t="str">
            <v>Fornecimento e Instalação de Tee Redução De Ferro Galvanizado 3/4x1/2 Pol</v>
          </cell>
          <cell r="C1871" t="str">
            <v>UN</v>
          </cell>
          <cell r="D1871">
            <v>4.4526000000000003</v>
          </cell>
        </row>
        <row r="1872">
          <cell r="A1872" t="str">
            <v>001.26.01920</v>
          </cell>
          <cell r="B1872" t="str">
            <v>Fornecimento e Instalação de Luva Simples De Ferro Galvanizado 4 Pol</v>
          </cell>
          <cell r="C1872" t="str">
            <v>UN</v>
          </cell>
          <cell r="D1872">
            <v>33.700099999999999</v>
          </cell>
        </row>
        <row r="1873">
          <cell r="A1873" t="str">
            <v>001.26.01940</v>
          </cell>
          <cell r="B1873" t="str">
            <v>Fornecimento e Instalação de Luva Simples De Ferro Galvanizado 3 Pol</v>
          </cell>
          <cell r="C1873" t="str">
            <v>UN</v>
          </cell>
          <cell r="D1873">
            <v>26.1814</v>
          </cell>
        </row>
        <row r="1874">
          <cell r="A1874" t="str">
            <v>001.26.01960</v>
          </cell>
          <cell r="B1874" t="str">
            <v>Fornecimento e Instalação de Luva Simples De Ferro Galvanizado 2.5 Pol</v>
          </cell>
          <cell r="C1874" t="str">
            <v>UN</v>
          </cell>
          <cell r="D1874">
            <v>18.3126</v>
          </cell>
        </row>
        <row r="1875">
          <cell r="A1875" t="str">
            <v>001.26.01980</v>
          </cell>
          <cell r="B1875" t="str">
            <v>Fornecimento e Instalação de Luva Simples De Ferro Galvanizado 2 Pol</v>
          </cell>
          <cell r="C1875" t="str">
            <v>UN</v>
          </cell>
          <cell r="D1875">
            <v>10.443899999999999</v>
          </cell>
        </row>
        <row r="1876">
          <cell r="A1876" t="str">
            <v>001.26.02000</v>
          </cell>
          <cell r="B1876" t="str">
            <v>Fornecimento e Instalação de Luva Simples De Ferro Galvanizado 1.5 Pol</v>
          </cell>
          <cell r="C1876" t="str">
            <v>UN</v>
          </cell>
          <cell r="D1876">
            <v>7.8438999999999997</v>
          </cell>
        </row>
        <row r="1877">
          <cell r="A1877" t="str">
            <v>001.26.02020</v>
          </cell>
          <cell r="B1877" t="str">
            <v>Fornecimento e Instalação de Luva Simples De Ferro Galvanizado 1 1/4/Pol</v>
          </cell>
          <cell r="C1877" t="str">
            <v>UN</v>
          </cell>
          <cell r="D1877">
            <v>6.2938999999999998</v>
          </cell>
        </row>
        <row r="1878">
          <cell r="A1878" t="str">
            <v>001.26.02040</v>
          </cell>
          <cell r="B1878" t="str">
            <v>Fornecimento e Instalação de Luva Simples De Ferro Galvanizado 1 Pol</v>
          </cell>
          <cell r="C1878" t="str">
            <v>UN</v>
          </cell>
          <cell r="D1878">
            <v>5.0251000000000001</v>
          </cell>
        </row>
        <row r="1879">
          <cell r="A1879" t="str">
            <v>001.26.02060</v>
          </cell>
          <cell r="B1879" t="str">
            <v>Fornecimento e Instalação de Luva Simples De Ferro Galvanizado 3/4 Pol</v>
          </cell>
          <cell r="C1879" t="str">
            <v>UN</v>
          </cell>
          <cell r="D1879">
            <v>3.8250999999999999</v>
          </cell>
        </row>
        <row r="1880">
          <cell r="A1880" t="str">
            <v>001.26.02080</v>
          </cell>
          <cell r="B1880" t="str">
            <v>Fornecimento e Instalação de Luva Simples De Ferro Galvanizado 1/2 Pol</v>
          </cell>
          <cell r="C1880" t="str">
            <v>UN</v>
          </cell>
          <cell r="D1880">
            <v>3.1251000000000002</v>
          </cell>
        </row>
        <row r="1881">
          <cell r="A1881" t="str">
            <v>001.26.02100</v>
          </cell>
          <cell r="B1881" t="str">
            <v>Fornecimento e Instalação de União Assento Plano De Ferro Galvanizado 4 Pol</v>
          </cell>
          <cell r="C1881" t="str">
            <v>UN</v>
          </cell>
          <cell r="D1881">
            <v>56.250100000000003</v>
          </cell>
        </row>
        <row r="1882">
          <cell r="A1882" t="str">
            <v>001.26.02120</v>
          </cell>
          <cell r="B1882" t="str">
            <v>Fornecimento e Instalação de União Assento Plano De Ferro Galvanizado 3 Pol</v>
          </cell>
          <cell r="C1882" t="str">
            <v>UN</v>
          </cell>
          <cell r="D1882">
            <v>45.781399999999998</v>
          </cell>
        </row>
        <row r="1883">
          <cell r="A1883" t="str">
            <v>001.26.02140</v>
          </cell>
          <cell r="B1883" t="str">
            <v>Fornecimento e Instalação de União Assento Plano De Ferro Galvanizado 2.5 Pol</v>
          </cell>
          <cell r="C1883" t="str">
            <v>UN</v>
          </cell>
          <cell r="D1883">
            <v>37.231400000000001</v>
          </cell>
        </row>
        <row r="1884">
          <cell r="A1884" t="str">
            <v>001.26.02160</v>
          </cell>
          <cell r="B1884" t="str">
            <v>Fornecimento e Instalação de União Assento Plano De Ferro Galvanizado 2 Pol</v>
          </cell>
          <cell r="C1884" t="str">
            <v>UN</v>
          </cell>
          <cell r="D1884">
            <v>26.3126</v>
          </cell>
        </row>
        <row r="1885">
          <cell r="A1885" t="str">
            <v>001.26.02180</v>
          </cell>
          <cell r="B1885" t="str">
            <v>Fornecimento e Instalação de União Assento Plano De Ferro Galvanizado 1.5 Pol</v>
          </cell>
          <cell r="C1885" t="str">
            <v>UN</v>
          </cell>
          <cell r="D1885">
            <v>18.712599999999998</v>
          </cell>
        </row>
        <row r="1886">
          <cell r="A1886" t="str">
            <v>001.26.02200</v>
          </cell>
          <cell r="B1886" t="str">
            <v>Fornecimento e Instalação de União Assento Plano De Ferro Galvanizado 1 1/4 Pol</v>
          </cell>
          <cell r="C1886" t="str">
            <v>UN</v>
          </cell>
          <cell r="D1886">
            <v>15.7126</v>
          </cell>
        </row>
        <row r="1887">
          <cell r="A1887" t="str">
            <v>001.26.02220</v>
          </cell>
          <cell r="B1887" t="str">
            <v>Fornecimento e Instalação de União Assento Plano De Ferro Galvanizado 1 Pol</v>
          </cell>
          <cell r="C1887" t="str">
            <v>UN</v>
          </cell>
          <cell r="D1887">
            <v>10.8439</v>
          </cell>
        </row>
        <row r="1888">
          <cell r="A1888" t="str">
            <v>001.26.02240</v>
          </cell>
          <cell r="B1888" t="str">
            <v>Fornecimento e Instalação de União Assento Plano De Ferro Galvanizado 3/4 Pol</v>
          </cell>
          <cell r="C1888" t="str">
            <v>UN</v>
          </cell>
          <cell r="D1888">
            <v>10.2439</v>
          </cell>
        </row>
        <row r="1889">
          <cell r="A1889" t="str">
            <v>001.26.02260</v>
          </cell>
          <cell r="B1889" t="str">
            <v>Fornecimento e Instalação de União Assento Plano De Ferro Galvanizado 1/2 Pol</v>
          </cell>
          <cell r="C1889" t="str">
            <v>UN</v>
          </cell>
          <cell r="D1889">
            <v>7.8438999999999997</v>
          </cell>
        </row>
        <row r="1890">
          <cell r="A1890" t="str">
            <v>001.26.02280</v>
          </cell>
          <cell r="B1890" t="str">
            <v>Fornecimento e Instalação de Flanges C/Sextavados De Ferro Galvanizado 4 Pol</v>
          </cell>
          <cell r="C1890" t="str">
            <v>UN</v>
          </cell>
          <cell r="D1890">
            <v>44.067399999999999</v>
          </cell>
        </row>
        <row r="1891">
          <cell r="A1891" t="str">
            <v>001.26.02300</v>
          </cell>
          <cell r="B1891" t="str">
            <v>Fornecimento e Instalação de Flanges C/Sextavados De Ferro Galvanizado 3 Pol</v>
          </cell>
          <cell r="C1891" t="str">
            <v>UN</v>
          </cell>
          <cell r="D1891">
            <v>34.680100000000003</v>
          </cell>
        </row>
        <row r="1892">
          <cell r="A1892" t="str">
            <v>001.26.02320</v>
          </cell>
          <cell r="B1892" t="str">
            <v>Fornecimento e Instalação de Flanges C/Sextavados De Ferro Galvanizado  2.5 Pol</v>
          </cell>
          <cell r="C1892" t="str">
            <v>UN</v>
          </cell>
          <cell r="D1892">
            <v>23.7514</v>
          </cell>
        </row>
        <row r="1893">
          <cell r="A1893" t="str">
            <v>001.26.02340</v>
          </cell>
          <cell r="B1893" t="str">
            <v>Fornecimento e Instalação de Flanges C/Sextavados De Ferro Galvanizado 2 Pol</v>
          </cell>
          <cell r="C1893" t="str">
            <v>UN</v>
          </cell>
          <cell r="D1893">
            <v>17.262599999999999</v>
          </cell>
        </row>
        <row r="1894">
          <cell r="A1894" t="str">
            <v>001.26.02360</v>
          </cell>
          <cell r="B1894" t="str">
            <v>Fornecimento e Instalação de Flanges C/Sextavados De Ferro Galvanizado 1.5 Pol</v>
          </cell>
          <cell r="C1894" t="str">
            <v>UN</v>
          </cell>
          <cell r="D1894">
            <v>7.2938999999999998</v>
          </cell>
        </row>
        <row r="1895">
          <cell r="A1895" t="str">
            <v>001.26.02380</v>
          </cell>
          <cell r="B1895" t="str">
            <v>Fornecimento e Instalação de Flanges C/Sextavados De Ferro Galvanizado 1 1/4 Pol</v>
          </cell>
          <cell r="C1895" t="str">
            <v>UN</v>
          </cell>
          <cell r="D1895">
            <v>6.5438999999999998</v>
          </cell>
        </row>
        <row r="1896">
          <cell r="A1896" t="str">
            <v>001.26.02400</v>
          </cell>
          <cell r="B1896" t="str">
            <v>Fornecimento e Instalação de Flanges C/Sextavados De  Ferro Galvanizado 1 Pol</v>
          </cell>
          <cell r="C1896" t="str">
            <v>UN</v>
          </cell>
          <cell r="D1896">
            <v>5.6750999999999996</v>
          </cell>
        </row>
        <row r="1897">
          <cell r="A1897" t="str">
            <v>001.26.02420</v>
          </cell>
          <cell r="B1897" t="str">
            <v>Fornecimento e Instalação de Flanges C/Sextavados De Ferro Galvanizado  3/4 Pol</v>
          </cell>
          <cell r="C1897" t="str">
            <v>UN</v>
          </cell>
          <cell r="D1897">
            <v>7.0050999999999997</v>
          </cell>
        </row>
        <row r="1898">
          <cell r="A1898" t="str">
            <v>001.26.02440</v>
          </cell>
          <cell r="B1898" t="str">
            <v>Fornecimento e Instalação de Flanges C/Sextavados De Ferro Galvanizado 1/2 Pol</v>
          </cell>
          <cell r="C1898" t="str">
            <v>UN</v>
          </cell>
          <cell r="D1898">
            <v>6.0450999999999997</v>
          </cell>
        </row>
        <row r="1899">
          <cell r="A1899" t="str">
            <v>001.26.02460</v>
          </cell>
          <cell r="B1899" t="str">
            <v>Fornecimento e Instalação de Niples Duplos De Ferro Galvanizado 4 Pol</v>
          </cell>
          <cell r="C1899" t="str">
            <v>UN</v>
          </cell>
          <cell r="D1899">
            <v>35.250100000000003</v>
          </cell>
        </row>
        <row r="1900">
          <cell r="A1900" t="str">
            <v>001.26.02480</v>
          </cell>
          <cell r="B1900" t="str">
            <v>Fornecimento e Instalação de Niples Duplos De Ferro Galvanizado 3 Pol</v>
          </cell>
          <cell r="C1900" t="str">
            <v>UN</v>
          </cell>
          <cell r="D1900">
            <v>19.581399999999999</v>
          </cell>
        </row>
        <row r="1901">
          <cell r="A1901" t="str">
            <v>001.26.02500</v>
          </cell>
          <cell r="B1901" t="str">
            <v>Fornecimento e Instalação de Niples Duplos De Ferro Galvanizado 2.5 Pol</v>
          </cell>
          <cell r="C1901" t="str">
            <v>UN</v>
          </cell>
          <cell r="D1901">
            <v>13.762600000000001</v>
          </cell>
        </row>
        <row r="1902">
          <cell r="A1902" t="str">
            <v>001.26.02520</v>
          </cell>
          <cell r="B1902" t="str">
            <v>Fornecimento e Instalação de Niples Duplos De Ferro Galvanizado 2 Pol</v>
          </cell>
          <cell r="C1902" t="str">
            <v>UN</v>
          </cell>
          <cell r="D1902">
            <v>10.943899999999999</v>
          </cell>
        </row>
        <row r="1903">
          <cell r="A1903" t="str">
            <v>001.26.02540</v>
          </cell>
          <cell r="B1903" t="str">
            <v>Fornecimento e Instalação de Niples Duplos De Ferro Galvanizado 1.5 Pol</v>
          </cell>
          <cell r="C1903" t="str">
            <v>UN</v>
          </cell>
          <cell r="D1903">
            <v>6.2938999999999998</v>
          </cell>
        </row>
        <row r="1904">
          <cell r="A1904" t="str">
            <v>001.26.02560</v>
          </cell>
          <cell r="B1904" t="str">
            <v>Fornecimento e Instalação de Niples Duplos De Ferro Galvanizado 1 1/4 Pol</v>
          </cell>
          <cell r="C1904" t="str">
            <v>UN</v>
          </cell>
          <cell r="D1904">
            <v>5.8438999999999997</v>
          </cell>
        </row>
        <row r="1905">
          <cell r="A1905" t="str">
            <v>001.26.02580</v>
          </cell>
          <cell r="B1905" t="str">
            <v>Fornecimento e Instalação de Niples Duplos De Ferro Galvanizado 1 Pol</v>
          </cell>
          <cell r="C1905" t="str">
            <v>UN</v>
          </cell>
          <cell r="D1905">
            <v>4.4751000000000003</v>
          </cell>
        </row>
        <row r="1906">
          <cell r="A1906" t="str">
            <v>001.26.02600</v>
          </cell>
          <cell r="B1906" t="str">
            <v>Fornecimento e Instalação de Niples Duplos De Ferro Galvanizado 3/4 Pol</v>
          </cell>
          <cell r="C1906" t="str">
            <v>UN</v>
          </cell>
          <cell r="D1906">
            <v>3.4251</v>
          </cell>
        </row>
        <row r="1907">
          <cell r="A1907" t="str">
            <v>001.26.02620</v>
          </cell>
          <cell r="B1907" t="str">
            <v>Fornecimento e Instalação de Niples Duplos De Ferro Galvanizado 1/2 Pol</v>
          </cell>
          <cell r="C1907" t="str">
            <v>UN</v>
          </cell>
          <cell r="D1907">
            <v>2.9750999999999999</v>
          </cell>
        </row>
        <row r="1908">
          <cell r="A1908" t="str">
            <v>001.26.02640</v>
          </cell>
          <cell r="B1908" t="str">
            <v>Fornecimento e Instalação de Tampão Ou Cap De Ferro Galvanizado 4 Pol</v>
          </cell>
          <cell r="C1908" t="str">
            <v>UN</v>
          </cell>
          <cell r="D1908">
            <v>23.1814</v>
          </cell>
        </row>
        <row r="1909">
          <cell r="A1909" t="str">
            <v>001.26.02660</v>
          </cell>
          <cell r="B1909" t="str">
            <v>Fornecimento e Instalação de Tampão Ou Cap De Ferro Galvanizado 3 Pol</v>
          </cell>
          <cell r="C1909" t="str">
            <v>UN</v>
          </cell>
          <cell r="D1909">
            <v>16.512599999999999</v>
          </cell>
        </row>
        <row r="1910">
          <cell r="A1910" t="str">
            <v>001.26.02680</v>
          </cell>
          <cell r="B1910" t="str">
            <v>Fornecimento e Instalação de Tampão Ou Cap De Ferro Galvanizado 2.5 Pol</v>
          </cell>
          <cell r="C1910" t="str">
            <v>UN</v>
          </cell>
          <cell r="D1910">
            <v>9.4438999999999993</v>
          </cell>
        </row>
        <row r="1911">
          <cell r="A1911" t="str">
            <v>001.26.02700</v>
          </cell>
          <cell r="B1911" t="str">
            <v>Fornecimento e Instalação de Tampão Ou Cap De Ferro Galvanizado 2 Pol</v>
          </cell>
          <cell r="C1911" t="str">
            <v>UN</v>
          </cell>
          <cell r="D1911">
            <v>7.0251000000000001</v>
          </cell>
        </row>
        <row r="1912">
          <cell r="A1912" t="str">
            <v>001.26.02720</v>
          </cell>
          <cell r="B1912" t="str">
            <v>Fornecimento e Instalação de Tampão Ou Cap De Ferro Galvanizado 1.5 Pol</v>
          </cell>
          <cell r="C1912" t="str">
            <v>UN</v>
          </cell>
          <cell r="D1912">
            <v>5.4751000000000003</v>
          </cell>
        </row>
        <row r="1913">
          <cell r="A1913" t="str">
            <v>001.26.02740</v>
          </cell>
          <cell r="B1913" t="str">
            <v>Fornecimento e Instalação de Tampão Ou Cap De Ferro Galvanizado 1 1/4 Pol</v>
          </cell>
          <cell r="C1913" t="str">
            <v>UN</v>
          </cell>
          <cell r="D1913">
            <v>5.5251000000000001</v>
          </cell>
        </row>
        <row r="1914">
          <cell r="A1914" t="str">
            <v>001.26.02760</v>
          </cell>
          <cell r="B1914" t="str">
            <v>Fornecimento e Instalação de Tampão Ou Cap De Ferro Galvanizado 1 Pol</v>
          </cell>
          <cell r="C1914" t="str">
            <v>UN</v>
          </cell>
          <cell r="D1914">
            <v>3.6063000000000001</v>
          </cell>
        </row>
        <row r="1915">
          <cell r="A1915" t="str">
            <v>001.26.02780</v>
          </cell>
          <cell r="B1915" t="str">
            <v>Fornecimento e Instalação de Tampão Ou Cap De Ferro Galvanizado 3/4 Pol</v>
          </cell>
          <cell r="C1915" t="str">
            <v>UN</v>
          </cell>
          <cell r="D1915">
            <v>2.7363</v>
          </cell>
        </row>
        <row r="1916">
          <cell r="A1916" t="str">
            <v>001.26.02800</v>
          </cell>
          <cell r="B1916" t="str">
            <v>Fornecimento e Instalação de Tampão Ou Cap De Ferro Galvanizado 1/2 Pol</v>
          </cell>
          <cell r="C1916" t="str">
            <v>UN</v>
          </cell>
          <cell r="D1916">
            <v>2.5063</v>
          </cell>
        </row>
        <row r="1917">
          <cell r="A1917" t="str">
            <v>001.27</v>
          </cell>
          <cell r="B1917" t="str">
            <v>INSTALAÇÕES HIDRÁULICAS - VÁLVULAS E REGISTROS</v>
          </cell>
          <cell r="D1917">
            <v>3047.9119999999998</v>
          </cell>
        </row>
        <row r="1918">
          <cell r="A1918" t="str">
            <v>001.27.00020</v>
          </cell>
          <cell r="B1918" t="str">
            <v>Registro de gaveta em acabamento bruto (amarelo) s/ canopla n.1502 4 pol</v>
          </cell>
          <cell r="C1918" t="str">
            <v>UN</v>
          </cell>
          <cell r="D1918">
            <v>266.3886</v>
          </cell>
        </row>
        <row r="1919">
          <cell r="A1919" t="str">
            <v>001.27.00040</v>
          </cell>
          <cell r="B1919" t="str">
            <v>Registro de gaveta em acabamento bruto (amarelo) s/ canopla n.1502 3 pol</v>
          </cell>
          <cell r="C1919" t="str">
            <v>UN</v>
          </cell>
          <cell r="D1919">
            <v>160.45590000000001</v>
          </cell>
        </row>
        <row r="1920">
          <cell r="A1920" t="str">
            <v>001.27.00060</v>
          </cell>
          <cell r="B1920" t="str">
            <v>Registro de gaveta em acabamento bruto (amarelo) s/ canopla n.1502 2 1/2 pol</v>
          </cell>
          <cell r="C1920" t="str">
            <v>UN</v>
          </cell>
          <cell r="D1920">
            <v>144.72550000000001</v>
          </cell>
        </row>
        <row r="1921">
          <cell r="A1921" t="str">
            <v>001.27.00080</v>
          </cell>
          <cell r="B1921" t="str">
            <v>Registro de gaveta em acabamento bruto (amarelo) s/ canopla n.1502 2 pol</v>
          </cell>
          <cell r="C1921" t="str">
            <v>UN</v>
          </cell>
          <cell r="D1921">
            <v>50.418700000000001</v>
          </cell>
        </row>
        <row r="1922">
          <cell r="A1922" t="str">
            <v>001.27.00100</v>
          </cell>
          <cell r="B1922" t="str">
            <v>Registro de gaveta em acabamento bruto (amarelo) s/ canopla n.1502 1 1/2 pol</v>
          </cell>
          <cell r="C1922" t="str">
            <v>UN</v>
          </cell>
          <cell r="D1922">
            <v>33.988300000000002</v>
          </cell>
        </row>
        <row r="1923">
          <cell r="A1923" t="str">
            <v>001.27.00120</v>
          </cell>
          <cell r="B1923" t="str">
            <v>Registro de gaveta em acabamento bruto (amarelo) s/ canopla n.1502 1 1/4 pol</v>
          </cell>
          <cell r="C1923" t="str">
            <v>UN</v>
          </cell>
          <cell r="D1923">
            <v>29.117899999999999</v>
          </cell>
        </row>
        <row r="1924">
          <cell r="A1924" t="str">
            <v>001.27.00140</v>
          </cell>
          <cell r="B1924" t="str">
            <v>Registro de gaveta em acabamento bruto (amarelo) s/ canopla n.1502 1 pol</v>
          </cell>
          <cell r="C1924" t="str">
            <v>UN</v>
          </cell>
          <cell r="D1924">
            <v>21.979900000000001</v>
          </cell>
        </row>
        <row r="1925">
          <cell r="A1925" t="str">
            <v>001.27.00160</v>
          </cell>
          <cell r="B1925" t="str">
            <v>Registro de gaveta em acabamento bruto (amarelo) s/ canopla n.1502 3/4 pol</v>
          </cell>
          <cell r="C1925" t="str">
            <v>UN</v>
          </cell>
          <cell r="D1925">
            <v>16.5091</v>
          </cell>
        </row>
        <row r="1926">
          <cell r="A1926" t="str">
            <v>001.27.00180</v>
          </cell>
          <cell r="B1926" t="str">
            <v>Registro de gaveta em acabamento bruto (amarelo) s/ canopla n.1502 1/2 pol</v>
          </cell>
          <cell r="C1926" t="str">
            <v>UN</v>
          </cell>
          <cell r="D1926">
            <v>30.7287</v>
          </cell>
        </row>
        <row r="1927">
          <cell r="A1927" t="str">
            <v>001.27.00200</v>
          </cell>
          <cell r="B1927" t="str">
            <v>Registro de gaveta cromado linha gemini embutir c/ canopla mod 44 n. 1509 deca 1 1/4 pol</v>
          </cell>
          <cell r="C1927" t="str">
            <v>UN</v>
          </cell>
          <cell r="D1927">
            <v>57.767899999999997</v>
          </cell>
        </row>
        <row r="1928">
          <cell r="A1928" t="str">
            <v>001.27.00220</v>
          </cell>
          <cell r="B1928" t="str">
            <v>Registro de gaveta cromado linha gemini embutir c/ canopla mod 44 n. 1509 deca 1  pol</v>
          </cell>
          <cell r="C1928" t="str">
            <v>UN</v>
          </cell>
          <cell r="D1928">
            <v>47.5899</v>
          </cell>
        </row>
        <row r="1929">
          <cell r="A1929" t="str">
            <v>001.27.00240</v>
          </cell>
          <cell r="B1929" t="str">
            <v>Registro de gaveta cromado linha gemini embutir c/ canopla mod 44 n. 1509 deca 3/4 pol</v>
          </cell>
          <cell r="C1929" t="str">
            <v>UN</v>
          </cell>
          <cell r="D1929">
            <v>41.979100000000003</v>
          </cell>
        </row>
        <row r="1930">
          <cell r="A1930" t="str">
            <v>001.27.00260</v>
          </cell>
          <cell r="B1930" t="str">
            <v>Registro de gaveta cromado linha gemini embutir c/ canopla mod 44 n. 1509 deca  1/2 pol</v>
          </cell>
          <cell r="C1930" t="str">
            <v>UN</v>
          </cell>
          <cell r="D1930">
            <v>38.428699999999999</v>
          </cell>
        </row>
        <row r="1931">
          <cell r="A1931" t="str">
            <v>001.27.00280</v>
          </cell>
          <cell r="B1931" t="str">
            <v>Registro de gaveta cromado linha prata de embutir c/ canopla modelo 50 n 1509 deca 2 pol</v>
          </cell>
          <cell r="C1931" t="str">
            <v>UN</v>
          </cell>
          <cell r="D1931">
            <v>94.628699999999995</v>
          </cell>
        </row>
        <row r="1932">
          <cell r="A1932" t="str">
            <v>001.27.00300</v>
          </cell>
          <cell r="B1932" t="str">
            <v>Registro de gaveta cromado linha prata de embutir c/ canopla modelo 50 n 1509 deca 1 1/2 pol</v>
          </cell>
          <cell r="C1932" t="str">
            <v>UN</v>
          </cell>
          <cell r="D1932">
            <v>94.5959</v>
          </cell>
        </row>
        <row r="1933">
          <cell r="A1933" t="str">
            <v>001.27.00320</v>
          </cell>
          <cell r="B1933" t="str">
            <v>Registro de gaveta cromado linha prata de embutir c/ canopla modelo 50 n 1509 deca 1 1/4 pol</v>
          </cell>
          <cell r="C1933" t="str">
            <v>UN</v>
          </cell>
          <cell r="D1933">
            <v>45.107900000000001</v>
          </cell>
        </row>
        <row r="1934">
          <cell r="A1934" t="str">
            <v>001.27.00340</v>
          </cell>
          <cell r="B1934" t="str">
            <v>Registro de gaveta cromado linha prata de embutir c/ canopla modelo 50 n 1509 deca 1 pol</v>
          </cell>
          <cell r="C1934" t="str">
            <v>UN</v>
          </cell>
          <cell r="D1934">
            <v>31.379899999999999</v>
          </cell>
        </row>
        <row r="1935">
          <cell r="A1935" t="str">
            <v>001.27.00360</v>
          </cell>
          <cell r="B1935" t="str">
            <v>Registro de gaveta cromado linha prata de embutir c/ canopla modelo 50 n 1509 deca 3/4 pol</v>
          </cell>
          <cell r="C1935" t="str">
            <v>UN</v>
          </cell>
          <cell r="D1935">
            <v>52.4191</v>
          </cell>
        </row>
        <row r="1936">
          <cell r="A1936" t="str">
            <v>001.27.00380</v>
          </cell>
          <cell r="B1936" t="str">
            <v>Registro de gaveta cromado linha prata de embutir c/ canopla modelo 50 n 1509 deca 1/2 pol</v>
          </cell>
          <cell r="C1936" t="str">
            <v>UN</v>
          </cell>
          <cell r="D1936">
            <v>26.7987</v>
          </cell>
        </row>
        <row r="1937">
          <cell r="A1937" t="str">
            <v>001.27.00400</v>
          </cell>
          <cell r="B1937" t="str">
            <v>Registro de gaveta  cromado - c 39 - deca c/ canopla 1 1/2 pol</v>
          </cell>
          <cell r="C1937" t="str">
            <v>UN</v>
          </cell>
          <cell r="D1937">
            <v>57.418300000000002</v>
          </cell>
        </row>
        <row r="1938">
          <cell r="A1938" t="str">
            <v>001.27.00420</v>
          </cell>
          <cell r="B1938" t="str">
            <v>Registro de gaveta  cromado - c 39 - deca c/ canopla 1 pol</v>
          </cell>
          <cell r="C1938" t="str">
            <v>UN</v>
          </cell>
          <cell r="D1938">
            <v>34.5199</v>
          </cell>
        </row>
        <row r="1939">
          <cell r="A1939" t="str">
            <v>001.27.00440</v>
          </cell>
          <cell r="B1939" t="str">
            <v>Registro de gaveta  cromado - c 39 - deca c/ canopla 3/4 pol</v>
          </cell>
          <cell r="C1939" t="str">
            <v>UN</v>
          </cell>
          <cell r="D1939">
            <v>29.769100000000002</v>
          </cell>
        </row>
        <row r="1940">
          <cell r="A1940" t="str">
            <v>001.27.00460</v>
          </cell>
          <cell r="B1940" t="str">
            <v>Registro de gaveta c/ acabamento bruto (amarelo) sem canopla abnt - docol -3 pol</v>
          </cell>
          <cell r="C1940" t="str">
            <v>UN</v>
          </cell>
          <cell r="D1940">
            <v>102.6159</v>
          </cell>
        </row>
        <row r="1941">
          <cell r="A1941" t="str">
            <v>001.27.00480</v>
          </cell>
          <cell r="B1941" t="str">
            <v>Registro de gaveta c/ acabamento bruto (amarelo) sem canopla abnt - docol -2pol</v>
          </cell>
          <cell r="C1941" t="str">
            <v>UN</v>
          </cell>
          <cell r="D1941">
            <v>34.2087</v>
          </cell>
        </row>
        <row r="1942">
          <cell r="A1942" t="str">
            <v>001.27.00500</v>
          </cell>
          <cell r="B1942" t="str">
            <v>Registro de gaveta c/ acabamento bruto (amarelo) sem canopla abnt - docol -1 pol</v>
          </cell>
          <cell r="C1942" t="str">
            <v>UN</v>
          </cell>
          <cell r="D1942">
            <v>14.2599</v>
          </cell>
        </row>
        <row r="1943">
          <cell r="A1943" t="str">
            <v>001.27.00520</v>
          </cell>
          <cell r="B1943" t="str">
            <v>Registro de gaveta c/ acabamento bruto (amarelo) sem canopla abnt - docol -3/4 pol</v>
          </cell>
          <cell r="C1943" t="str">
            <v>UN</v>
          </cell>
          <cell r="D1943">
            <v>11.649100000000001</v>
          </cell>
        </row>
        <row r="1944">
          <cell r="A1944" t="str">
            <v>001.27.00540</v>
          </cell>
          <cell r="B1944" t="str">
            <v>Acabamento cromado - linha prata de embutir c/ canopla mod itapema - docol -2 pol</v>
          </cell>
          <cell r="C1944" t="str">
            <v>UN</v>
          </cell>
          <cell r="D1944">
            <v>36.328699999999998</v>
          </cell>
        </row>
        <row r="1945">
          <cell r="A1945" t="str">
            <v>001.27.00560</v>
          </cell>
          <cell r="B1945" t="str">
            <v>Acabamento cromado - linha prata de embutir c/ canopla mod itapema - docol -1 1/2 pol</v>
          </cell>
          <cell r="C1945" t="str">
            <v>UN</v>
          </cell>
          <cell r="D1945">
            <v>37.668700000000001</v>
          </cell>
        </row>
        <row r="1946">
          <cell r="A1946" t="str">
            <v>001.27.00580</v>
          </cell>
          <cell r="B1946" t="str">
            <v>Acabamento cromado - linha prata de embutir c/ canopla mod itapema - docol -1  pol</v>
          </cell>
          <cell r="C1946" t="str">
            <v>UN</v>
          </cell>
          <cell r="D1946">
            <v>28.1599</v>
          </cell>
        </row>
        <row r="1947">
          <cell r="A1947" t="str">
            <v>001.27.00600</v>
          </cell>
          <cell r="B1947" t="str">
            <v>Acabamento cromado - linha prata de embutir c/ canopla mod itapema - docol -3/4  pol</v>
          </cell>
          <cell r="C1947" t="str">
            <v>UN</v>
          </cell>
          <cell r="D1947">
            <v>25.679099999999998</v>
          </cell>
        </row>
        <row r="1948">
          <cell r="A1948" t="str">
            <v>001.27.00620</v>
          </cell>
          <cell r="B1948" t="str">
            <v>Acabamento bruto linha popular 3/4 pol</v>
          </cell>
          <cell r="C1948" t="str">
            <v>UN</v>
          </cell>
          <cell r="D1948">
            <v>15.069100000000001</v>
          </cell>
        </row>
        <row r="1949">
          <cell r="A1949" t="str">
            <v>001.27.00640</v>
          </cell>
          <cell r="B1949" t="str">
            <v>Acabamento bruto linha popular 1/2 pol</v>
          </cell>
          <cell r="C1949" t="str">
            <v>UN</v>
          </cell>
          <cell r="D1949">
            <v>13.469099999999999</v>
          </cell>
        </row>
        <row r="1950">
          <cell r="A1950" t="str">
            <v>001.27.00660</v>
          </cell>
          <cell r="B1950" t="str">
            <v>Registro de gaveta cromado linha italiana de embutir c/ canopla mod. 45 n.1509 1 1/2 pol</v>
          </cell>
          <cell r="C1950" t="str">
            <v>UN</v>
          </cell>
          <cell r="D1950">
            <v>87.9983</v>
          </cell>
        </row>
        <row r="1951">
          <cell r="A1951" t="str">
            <v>001.27.00680</v>
          </cell>
          <cell r="B1951" t="str">
            <v>Registro de gaveta cromado linha italiana de embutir c/ canopla mod. 45 n.1509 1 1/4 pol</v>
          </cell>
          <cell r="C1951" t="str">
            <v>UN</v>
          </cell>
          <cell r="D1951">
            <v>86.707899999999995</v>
          </cell>
        </row>
        <row r="1952">
          <cell r="A1952" t="str">
            <v>001.27.00700</v>
          </cell>
          <cell r="B1952" t="str">
            <v>Registro de gaveta cromado linha italiana de embutir c/ canopla mod. 45 n.1509 1 pol</v>
          </cell>
          <cell r="C1952" t="str">
            <v>UN</v>
          </cell>
          <cell r="D1952">
            <v>60.989899999999999</v>
          </cell>
        </row>
        <row r="1953">
          <cell r="A1953" t="str">
            <v>001.27.00720</v>
          </cell>
          <cell r="B1953" t="str">
            <v>Registro de gaveta cromado linha italiana de embutir c/ canopla mod. 45 n.1509 3/4 pol</v>
          </cell>
          <cell r="C1953" t="str">
            <v>UN</v>
          </cell>
          <cell r="D1953">
            <v>52.459099999999999</v>
          </cell>
        </row>
        <row r="1954">
          <cell r="A1954" t="str">
            <v>001.27.00740</v>
          </cell>
          <cell r="B1954" t="str">
            <v>Registro de gaveta cromado linha italiana de embutir c/ canopla mod. 45 n.1509  1/2 pol</v>
          </cell>
          <cell r="C1954" t="str">
            <v>UN</v>
          </cell>
          <cell r="D1954">
            <v>48.658700000000003</v>
          </cell>
        </row>
        <row r="1955">
          <cell r="A1955" t="str">
            <v>001.27.00760</v>
          </cell>
          <cell r="B1955" t="str">
            <v>Registro de pressão cromado linha gemini de embutir c/ canopla mod 44 n 1416 3/4 pol</v>
          </cell>
          <cell r="C1955" t="str">
            <v>UN</v>
          </cell>
          <cell r="D1955">
            <v>38.6691</v>
          </cell>
        </row>
        <row r="1956">
          <cell r="A1956" t="str">
            <v>001.27.00780</v>
          </cell>
          <cell r="B1956" t="str">
            <v>Registro de pressão cromado linha gemini de embutir c/ canopla mod 44 n 1416 1/2 pol</v>
          </cell>
          <cell r="C1956" t="str">
            <v>UN</v>
          </cell>
          <cell r="D1956">
            <v>37.748699999999999</v>
          </cell>
        </row>
        <row r="1957">
          <cell r="A1957" t="str">
            <v>001.27.00800</v>
          </cell>
          <cell r="B1957" t="str">
            <v>Registro de pressão cromado linha italiana de embutir c/ canopla mod 45 n 1416 deca 3/4 pol</v>
          </cell>
          <cell r="C1957" t="str">
            <v>UN</v>
          </cell>
          <cell r="D1957">
            <v>53.869100000000003</v>
          </cell>
        </row>
        <row r="1958">
          <cell r="A1958" t="str">
            <v>001.27.00820</v>
          </cell>
          <cell r="B1958" t="str">
            <v>Registro de pressão cromado linha italiana de embutir c/ canopla mod 45 n 1416 deca 1/2 pol</v>
          </cell>
          <cell r="C1958" t="str">
            <v>UN</v>
          </cell>
          <cell r="D1958">
            <v>48.238700000000001</v>
          </cell>
        </row>
        <row r="1959">
          <cell r="A1959" t="str">
            <v>001.27.00840</v>
          </cell>
          <cell r="B1959" t="str">
            <v>Registro de pressão cromado linha prata embutir c/ canopla mod 50 n 1416 deca 3/4 pol</v>
          </cell>
          <cell r="C1959" t="str">
            <v>UN</v>
          </cell>
          <cell r="D1959">
            <v>34.769100000000002</v>
          </cell>
        </row>
        <row r="1960">
          <cell r="A1960" t="str">
            <v>001.27.00860</v>
          </cell>
          <cell r="B1960" t="str">
            <v>Registro de pressão cromado linha prata embutir c/ canopla mod 50 n 1416 deca 1/2 pol</v>
          </cell>
          <cell r="C1960" t="str">
            <v>UN</v>
          </cell>
          <cell r="D1960">
            <v>26.0687</v>
          </cell>
        </row>
        <row r="1961">
          <cell r="A1961" t="str">
            <v>001.27.00880</v>
          </cell>
          <cell r="B1961" t="str">
            <v>Registro de pressão cromado de embutir c/ canopla 1193 - c 39 deca 3/4 pol</v>
          </cell>
          <cell r="C1961" t="str">
            <v>UN</v>
          </cell>
          <cell r="D1961">
            <v>38.459099999999999</v>
          </cell>
        </row>
        <row r="1962">
          <cell r="A1962" t="str">
            <v>001.27.00900</v>
          </cell>
          <cell r="B1962" t="str">
            <v>Registro de pressão cromado de embutir c/ canopla 1193 - c 39 deca 1/2 pol</v>
          </cell>
          <cell r="C1962" t="str">
            <v>UN</v>
          </cell>
          <cell r="D1962">
            <v>38.459099999999999</v>
          </cell>
        </row>
        <row r="1963">
          <cell r="A1963" t="str">
            <v>001.27.00920</v>
          </cell>
          <cell r="B1963" t="str">
            <v>Registro de pressão acabamento cromado - linha prata de embutir c/ canopla modelo itapema  - docol - 3/4 pol</v>
          </cell>
          <cell r="C1963" t="str">
            <v>UN</v>
          </cell>
          <cell r="D1963">
            <v>27.659099999999999</v>
          </cell>
        </row>
        <row r="1964">
          <cell r="A1964" t="str">
            <v>001.27.00940</v>
          </cell>
          <cell r="B1964" t="str">
            <v>Registro de pressão acabamento cromado - linha prata de embutir c/ canopla modelo itapema  - docol - 1/2 pol</v>
          </cell>
          <cell r="C1964" t="str">
            <v>UN</v>
          </cell>
          <cell r="D1964">
            <v>27.635100000000001</v>
          </cell>
        </row>
        <row r="1965">
          <cell r="A1965" t="str">
            <v>001.27.00960</v>
          </cell>
          <cell r="B1965" t="str">
            <v>Registro de pressão acabamento simples linha popular 1/2 pol</v>
          </cell>
          <cell r="C1965" t="str">
            <v>UN</v>
          </cell>
          <cell r="D1965">
            <v>20.569099999999999</v>
          </cell>
        </row>
        <row r="1966">
          <cell r="A1966" t="str">
            <v>001.27.00980</v>
          </cell>
          <cell r="B1966" t="str">
            <v>Registro de pressão de 1/2"""""""""""""""""""""""""""""""" (chuveiro) (mic)</v>
          </cell>
          <cell r="C1966" t="str">
            <v>UN</v>
          </cell>
          <cell r="D1966">
            <v>38.459099999999999</v>
          </cell>
        </row>
        <row r="1967">
          <cell r="A1967" t="str">
            <v>001.27.01000</v>
          </cell>
          <cell r="B1967" t="str">
            <v>Válvula de descarga hydra c/ embolo de bronze n.2515 canopla lisa cromada deca 1 1/2 pol</v>
          </cell>
          <cell r="C1967" t="str">
            <v>UN</v>
          </cell>
          <cell r="D1967">
            <v>91.990899999999996</v>
          </cell>
        </row>
        <row r="1968">
          <cell r="A1968" t="str">
            <v>001.27.01020</v>
          </cell>
          <cell r="B1968" t="str">
            <v>Válvula de descarga hydra c/ embolo de bronze n.2515 canopla lisa cromada deca 1 1/4 pol</v>
          </cell>
          <cell r="C1968" t="str">
            <v>UN</v>
          </cell>
          <cell r="D1968">
            <v>94.930899999999994</v>
          </cell>
        </row>
        <row r="1969">
          <cell r="A1969" t="str">
            <v>001.27.01040</v>
          </cell>
          <cell r="B1969" t="str">
            <v>Válvula de descarga hydra master n.2530 cromada deca 1 1/2 pol</v>
          </cell>
          <cell r="C1969" t="str">
            <v>UN</v>
          </cell>
          <cell r="D1969">
            <v>71.971299999999999</v>
          </cell>
        </row>
        <row r="1970">
          <cell r="A1970" t="str">
            <v>001.27.01060</v>
          </cell>
          <cell r="B1970" t="str">
            <v>Válvula de descarga hydra master n.2530 cromada deca 1 1/4 pol</v>
          </cell>
          <cell r="C1970" t="str">
            <v>UN</v>
          </cell>
          <cell r="D1970">
            <v>71.940899999999999</v>
          </cell>
        </row>
        <row r="1971">
          <cell r="A1971" t="str">
            <v>001.27.01080</v>
          </cell>
          <cell r="B1971" t="str">
            <v>Válvula de descarga docol-stander 1 1/2 pol</v>
          </cell>
          <cell r="C1971" t="str">
            <v>UN</v>
          </cell>
          <cell r="D1971">
            <v>60.031300000000002</v>
          </cell>
        </row>
        <row r="1972">
          <cell r="A1972" t="str">
            <v>001.27.01100</v>
          </cell>
          <cell r="B1972" t="str">
            <v>Válvula p/ pia cromada deca n.1600 p/ lav 1x2 pol</v>
          </cell>
          <cell r="C1972" t="str">
            <v>UN</v>
          </cell>
          <cell r="D1972">
            <v>32.618699999999997</v>
          </cell>
        </row>
        <row r="1973">
          <cell r="A1973" t="str">
            <v>001.27.01120</v>
          </cell>
          <cell r="B1973" t="str">
            <v>Valvula p/pia americana cromada n.1623 marca deca 1.5x3 3/4 pol</v>
          </cell>
          <cell r="C1973" t="str">
            <v>UN</v>
          </cell>
          <cell r="D1973">
            <v>58.818199999999997</v>
          </cell>
        </row>
        <row r="1974">
          <cell r="A1974" t="str">
            <v>001.27.01140</v>
          </cell>
          <cell r="B1974" t="str">
            <v>Válvula de pvc para pia</v>
          </cell>
          <cell r="C1974" t="str">
            <v>UN</v>
          </cell>
          <cell r="D1974">
            <v>5.9503000000000004</v>
          </cell>
        </row>
        <row r="1975">
          <cell r="A1975" t="str">
            <v>001.27.01160</v>
          </cell>
          <cell r="B1975" t="str">
            <v>Válvula para lavatorio</v>
          </cell>
          <cell r="C1975" t="str">
            <v>UN</v>
          </cell>
          <cell r="D1975">
            <v>6.4503000000000004</v>
          </cell>
        </row>
        <row r="1976">
          <cell r="A1976" t="str">
            <v>001.27.01180</v>
          </cell>
          <cell r="B1976" t="str">
            <v>Válvula para pia n. 1600 - steves 1 x 2 pol</v>
          </cell>
          <cell r="C1976" t="str">
            <v>UN</v>
          </cell>
          <cell r="D1976">
            <v>29.688700000000001</v>
          </cell>
        </row>
        <row r="1977">
          <cell r="A1977" t="str">
            <v>001.27.01200</v>
          </cell>
          <cell r="B1977" t="str">
            <v>Válvula para pia n. 1600 - steves 1 1/2 x 3.3/4</v>
          </cell>
          <cell r="C1977" t="str">
            <v>UN</v>
          </cell>
          <cell r="D1977">
            <v>30.278700000000001</v>
          </cell>
        </row>
        <row r="1978">
          <cell r="A1978" t="str">
            <v>001.28</v>
          </cell>
          <cell r="B1978" t="str">
            <v>INSTALAÇÕES HIDRÁULICAS - LOUÇAS E METAIS</v>
          </cell>
          <cell r="D1978">
            <v>7156.9705999999996</v>
          </cell>
        </row>
        <row r="1979">
          <cell r="A1979" t="str">
            <v>001.28.00020</v>
          </cell>
          <cell r="B1979" t="str">
            <v>Fornecimento e instalação de torneira de pressão para pia marca deca ref. c 1157 comprimento 210mm com arejador</v>
          </cell>
          <cell r="C1979" t="str">
            <v>UN</v>
          </cell>
          <cell r="D1979">
            <v>70.435400000000001</v>
          </cell>
        </row>
        <row r="1980">
          <cell r="A1980" t="str">
            <v>001.28.00040</v>
          </cell>
          <cell r="B1980" t="str">
            <v>Fornecimento e instalação de torneira de pressão para pia marca deca ref. 1158 c 39 de 1/2 pol</v>
          </cell>
          <cell r="C1980" t="str">
            <v>UN</v>
          </cell>
          <cell r="D1980">
            <v>44.525399999999998</v>
          </cell>
        </row>
        <row r="1981">
          <cell r="A1981" t="str">
            <v>001.28.00060</v>
          </cell>
          <cell r="B1981" t="str">
            <v>Fornecimento e instalação de torneira de pressão para pia marca deca ref. 1158 c 39 de 3/4 pol</v>
          </cell>
          <cell r="C1981" t="str">
            <v>UN</v>
          </cell>
          <cell r="D1981">
            <v>50.575400000000002</v>
          </cell>
        </row>
        <row r="1982">
          <cell r="A1982" t="str">
            <v>001.28.00080</v>
          </cell>
          <cell r="B1982" t="str">
            <v>Fornecimento e instalação de torneira de pressão para pia marca deca ref. 1159 c 39 de 1/2 pol com arejador</v>
          </cell>
          <cell r="C1982" t="str">
            <v>UN</v>
          </cell>
          <cell r="D1982">
            <v>58.635399999999997</v>
          </cell>
        </row>
        <row r="1983">
          <cell r="A1983" t="str">
            <v>001.28.00100</v>
          </cell>
          <cell r="B1983" t="str">
            <v>Fornecimento e instalação de torneira de pressão para pia marca deca ref. 1159 c 39 de 3/4 pol com arejador</v>
          </cell>
          <cell r="C1983" t="str">
            <v>UN</v>
          </cell>
          <cell r="D1983">
            <v>58.635399999999997</v>
          </cell>
        </row>
        <row r="1984">
          <cell r="A1984" t="str">
            <v>001.28.00120</v>
          </cell>
          <cell r="B1984" t="str">
            <v>Fornecimento e instalação de torneira de pressão para pia marca deca ref. 1167 c 40 tip mesa bica móvel</v>
          </cell>
          <cell r="C1984" t="str">
            <v>UN</v>
          </cell>
          <cell r="D1984">
            <v>82.535399999999996</v>
          </cell>
        </row>
        <row r="1985">
          <cell r="A1985" t="str">
            <v>001.28.00140</v>
          </cell>
          <cell r="B1985" t="str">
            <v>Fornecimento e instalação de torneira de pressão para pia marca deca cromada - tipo parede - bica móvelc 50 1168</v>
          </cell>
          <cell r="C1985" t="str">
            <v>UN</v>
          </cell>
          <cell r="D1985">
            <v>81.635400000000004</v>
          </cell>
        </row>
        <row r="1986">
          <cell r="A1986" t="str">
            <v>001.28.00160</v>
          </cell>
          <cell r="B1986" t="str">
            <v>Fornecimento e instalação de torneira de pressao p/ pia de cozinha - tipo parede - c 39 - bica móvel de 3/4 pol</v>
          </cell>
          <cell r="C1986" t="str">
            <v>UN</v>
          </cell>
          <cell r="D1986">
            <v>51.5154</v>
          </cell>
        </row>
        <row r="1987">
          <cell r="A1987" t="str">
            <v>001.28.00180</v>
          </cell>
          <cell r="B1987" t="str">
            <v>Fornecmento e instalação de torneira de pressão para pia de cozinha - docol mod. 1158 - 1/2 pol</v>
          </cell>
          <cell r="C1987" t="str">
            <v>UN</v>
          </cell>
          <cell r="D1987">
            <v>37.7254</v>
          </cell>
        </row>
        <row r="1988">
          <cell r="A1988" t="str">
            <v>001.28.00200</v>
          </cell>
          <cell r="B1988" t="str">
            <v>Fornecimento e instalação de torneira de pressão para pia de cozinha mod. 1544 - tipo parede - bica movel</v>
          </cell>
          <cell r="C1988" t="str">
            <v>UN</v>
          </cell>
          <cell r="D1988">
            <v>84.735399999999998</v>
          </cell>
        </row>
        <row r="1989">
          <cell r="A1989" t="str">
            <v>001.28.00220</v>
          </cell>
          <cell r="B1989" t="str">
            <v>Fornecimento e instalação de torneira de pressão para pia de cozinha - marca docol mod. 1158 - 3/4 pol</v>
          </cell>
          <cell r="C1989" t="str">
            <v>UN</v>
          </cell>
          <cell r="D1989">
            <v>37.675400000000003</v>
          </cell>
        </row>
        <row r="1990">
          <cell r="A1990" t="str">
            <v>001.28.00240</v>
          </cell>
          <cell r="B1990" t="str">
            <v>Fornecimento e instalação de torneira de pressão para pia de cozinha  - marca docol  mod. 1542 - tipo misturador p/ pia</v>
          </cell>
          <cell r="C1990" t="str">
            <v>UN</v>
          </cell>
          <cell r="D1990">
            <v>382.75689999999997</v>
          </cell>
        </row>
        <row r="1991">
          <cell r="A1991" t="str">
            <v>001.28.00260</v>
          </cell>
          <cell r="B1991" t="str">
            <v>Fornecimento e instalação de torneira de pvc para pia</v>
          </cell>
          <cell r="C1991" t="str">
            <v>UN</v>
          </cell>
          <cell r="D1991">
            <v>4.8796999999999997</v>
          </cell>
        </row>
        <row r="1992">
          <cell r="A1992" t="str">
            <v>001.28.00280</v>
          </cell>
          <cell r="B1992" t="str">
            <v>Fornecimento e instalação de torneira de pressão para lavatório marca deca ref. 1193 c 39 de 1/2 pol</v>
          </cell>
          <cell r="C1992" t="str">
            <v>UN</v>
          </cell>
          <cell r="D1992">
            <v>85.535399999999996</v>
          </cell>
        </row>
        <row r="1993">
          <cell r="A1993" t="str">
            <v>001.28.00300</v>
          </cell>
          <cell r="B1993" t="str">
            <v>Fornecimento e instalação de torneira de pressão para lavatório marca deca ref. 1194 c 45 de 1/2 pol</v>
          </cell>
          <cell r="C1993" t="str">
            <v>UN</v>
          </cell>
          <cell r="D1993">
            <v>117.1254</v>
          </cell>
        </row>
        <row r="1994">
          <cell r="A1994" t="str">
            <v>001.28.00320</v>
          </cell>
          <cell r="B1994" t="str">
            <v>Fornecimento e instalação de torneira de pressão para lavatório marca deca ref. 1199 c 50 de 1/2 pol</v>
          </cell>
          <cell r="C1994" t="str">
            <v>UN</v>
          </cell>
          <cell r="D1994">
            <v>62.145400000000002</v>
          </cell>
        </row>
        <row r="1995">
          <cell r="A1995" t="str">
            <v>001.28.00340</v>
          </cell>
          <cell r="B1995" t="str">
            <v>Fornecimento e instalação de torneira de pressão para lavatório 1/2 pol - mod. itapema - docol</v>
          </cell>
          <cell r="C1995" t="str">
            <v>UN</v>
          </cell>
          <cell r="D1995">
            <v>37.935400000000001</v>
          </cell>
        </row>
        <row r="1996">
          <cell r="A1996" t="str">
            <v>001.28.00360</v>
          </cell>
          <cell r="B1996" t="str">
            <v>Fornecimento e instalação de torneira de pvc para lavatorio</v>
          </cell>
          <cell r="C1996" t="str">
            <v>UN</v>
          </cell>
          <cell r="D1996">
            <v>7.2797000000000001</v>
          </cell>
        </row>
        <row r="1997">
          <cell r="A1997" t="str">
            <v>001.28.00380</v>
          </cell>
          <cell r="B1997" t="str">
            <v>Fornecimento e instalação de torneira para uso geral marca deca ref. 1152 c 39 de 1/2 pol</v>
          </cell>
          <cell r="C1997" t="str">
            <v>UN</v>
          </cell>
          <cell r="D1997">
            <v>37.255400000000002</v>
          </cell>
        </row>
        <row r="1998">
          <cell r="A1998" t="str">
            <v>001.28.00400</v>
          </cell>
          <cell r="B1998" t="str">
            <v>Fornecimento e instalação de torneira para uso geral marca deca ref. 1152 c 39 de 3/4 pol</v>
          </cell>
          <cell r="C1998" t="str">
            <v>UN</v>
          </cell>
          <cell r="D1998">
            <v>40.315399999999997</v>
          </cell>
        </row>
        <row r="1999">
          <cell r="A1999" t="str">
            <v>001.28.00420</v>
          </cell>
          <cell r="B1999" t="str">
            <v>Fornecimento e instalação de torneira para uso geral marca deca ref. 1154 c 39 de 1/2 pol com arejador</v>
          </cell>
          <cell r="C1999" t="str">
            <v>UN</v>
          </cell>
          <cell r="D1999">
            <v>43.685400000000001</v>
          </cell>
        </row>
        <row r="2000">
          <cell r="A2000" t="str">
            <v>001.28.00440</v>
          </cell>
          <cell r="B2000" t="str">
            <v>Fornecimento e instalação de torneira para uso geral marca deca ref. 1154 c 39 de 3/4 pol com arejador</v>
          </cell>
          <cell r="C2000" t="str">
            <v>UN</v>
          </cell>
          <cell r="D2000">
            <v>43.685400000000001</v>
          </cell>
        </row>
        <row r="2001">
          <cell r="A2001" t="str">
            <v>001.28.00460</v>
          </cell>
          <cell r="B2001" t="str">
            <v>Fornecimento e instalação de torneira para uso geral marca deca metalica para jardim com adaptador para mangueira</v>
          </cell>
          <cell r="C2001" t="str">
            <v>UN</v>
          </cell>
          <cell r="D2001">
            <v>29.885400000000001</v>
          </cell>
        </row>
        <row r="2002">
          <cell r="A2002" t="str">
            <v>001.28.00480</v>
          </cell>
          <cell r="B2002" t="str">
            <v>Fornecimento e instalação de torneira para uso geral marca deca ref. 1153 c 39 com adaptador para mangueira</v>
          </cell>
          <cell r="C2002" t="str">
            <v>UN</v>
          </cell>
          <cell r="D2002">
            <v>47.367600000000003</v>
          </cell>
        </row>
        <row r="2003">
          <cell r="A2003" t="str">
            <v>001.28.00500</v>
          </cell>
          <cell r="B2003" t="str">
            <v>Fornecimento e instalação de torneira para uso geral marca deca ref. 1153 c 39 de 1/2 pol (maq tauque)</v>
          </cell>
          <cell r="C2003" t="str">
            <v>UN</v>
          </cell>
          <cell r="D2003">
            <v>40.645400000000002</v>
          </cell>
        </row>
        <row r="2004">
          <cell r="A2004" t="str">
            <v>001.28.00520</v>
          </cell>
          <cell r="B2004" t="str">
            <v>Fornecimento e instalação de torneira p/ uso geral metálica p/ jardim c/ adaptador p/ mangueira mod.1130 -</v>
          </cell>
          <cell r="C2004" t="str">
            <v>UN</v>
          </cell>
          <cell r="D2004">
            <v>39.525399999999998</v>
          </cell>
        </row>
        <row r="2005">
          <cell r="A2005" t="str">
            <v>001.28.00540</v>
          </cell>
          <cell r="B2005" t="str">
            <v>Fornecimento e instalação de torneira p/ uso geral  metálica p/ tanque mod. 1130</v>
          </cell>
          <cell r="C2005" t="str">
            <v>UN</v>
          </cell>
          <cell r="D2005">
            <v>39.525399999999998</v>
          </cell>
        </row>
        <row r="2006">
          <cell r="A2006" t="str">
            <v>001.28.00560</v>
          </cell>
          <cell r="B2006" t="str">
            <v>Fornecimento e instalação de torneira de pvc para uso geral</v>
          </cell>
          <cell r="C2006" t="str">
            <v>UN</v>
          </cell>
          <cell r="D2006">
            <v>4.8796999999999997</v>
          </cell>
        </row>
        <row r="2007">
          <cell r="A2007" t="str">
            <v>001.28.00580</v>
          </cell>
          <cell r="B2007" t="str">
            <v>Fornecimento e instalação de torneira de pvc para tanque</v>
          </cell>
          <cell r="C2007" t="str">
            <v>UN</v>
          </cell>
          <cell r="D2007">
            <v>5.2797000000000001</v>
          </cell>
        </row>
        <row r="2008">
          <cell r="A2008" t="str">
            <v>001.28.00600</v>
          </cell>
          <cell r="B2008" t="str">
            <v>Fornecimento e instalação de ducha manual linha prata mod. c-50</v>
          </cell>
          <cell r="C2008" t="str">
            <v>UN</v>
          </cell>
          <cell r="D2008">
            <v>77.6554</v>
          </cell>
        </row>
        <row r="2009">
          <cell r="A2009" t="str">
            <v>001.28.00620</v>
          </cell>
          <cell r="B2009" t="str">
            <v>Fornecimento e instalação de lavatório c/ coluna mondiale - azalia - celite</v>
          </cell>
          <cell r="C2009" t="str">
            <v>UN</v>
          </cell>
          <cell r="D2009">
            <v>142.24780000000001</v>
          </cell>
        </row>
        <row r="2010">
          <cell r="A2010" t="str">
            <v>001.28.00640</v>
          </cell>
          <cell r="B2010" t="str">
            <v>Fornecimento e instalação de lavatório de plastico</v>
          </cell>
          <cell r="C2010" t="str">
            <v>UN</v>
          </cell>
          <cell r="D2010">
            <v>38.297800000000002</v>
          </cell>
        </row>
        <row r="2011">
          <cell r="A2011" t="str">
            <v>001.28.00660</v>
          </cell>
          <cell r="B2011" t="str">
            <v>Fornecimento e instalação de lavatório de louça l. ravena deca ou similar c/ col. na cor normal inclusive acessórios de fixação</v>
          </cell>
          <cell r="C2011" t="str">
            <v>UN</v>
          </cell>
          <cell r="D2011">
            <v>94.047799999999995</v>
          </cell>
        </row>
        <row r="2012">
          <cell r="A2012" t="str">
            <v>001.28.00680</v>
          </cell>
          <cell r="B2012" t="str">
            <v>Fornecimento e instalação de lavatório de louça ravena deca ou similar s/ coluna na cor normal inclusive acessorios de fixacao</v>
          </cell>
          <cell r="C2012" t="str">
            <v>UN</v>
          </cell>
          <cell r="D2012">
            <v>69.517799999999994</v>
          </cell>
        </row>
        <row r="2013">
          <cell r="A2013" t="str">
            <v>001.28.00700</v>
          </cell>
          <cell r="B2013" t="str">
            <v>Fornecimento e instalação de lavatório de louça branca com coluna de primeira inclusive acessórios de fixação</v>
          </cell>
          <cell r="C2013" t="str">
            <v>UN</v>
          </cell>
          <cell r="D2013">
            <v>75.647800000000004</v>
          </cell>
        </row>
        <row r="2014">
          <cell r="A2014" t="str">
            <v>001.28.00720</v>
          </cell>
          <cell r="B2014" t="str">
            <v>Fornecimento e instalação de lavatório de louça branca sem coluna de primeira inclusive acessórios de fixação</v>
          </cell>
          <cell r="C2014" t="str">
            <v>UN</v>
          </cell>
          <cell r="D2014">
            <v>52.437800000000003</v>
          </cell>
        </row>
        <row r="2015">
          <cell r="A2015" t="str">
            <v>001.28.00740</v>
          </cell>
          <cell r="B2015" t="str">
            <v>Fornecimento e instalação de cuba de sobrepor mod. l 35 da deca</v>
          </cell>
          <cell r="C2015" t="str">
            <v>UN</v>
          </cell>
          <cell r="D2015">
            <v>87.887799999999999</v>
          </cell>
        </row>
        <row r="2016">
          <cell r="A2016" t="str">
            <v>001.28.00760</v>
          </cell>
          <cell r="B2016" t="str">
            <v>Fornecimento e instalação de cuba de embutir(oval)mod.l.33</v>
          </cell>
          <cell r="C2016" t="str">
            <v>UN</v>
          </cell>
          <cell r="D2016">
            <v>53.590899999999998</v>
          </cell>
        </row>
        <row r="2017">
          <cell r="A2017" t="str">
            <v>001.28.00780</v>
          </cell>
          <cell r="B2017" t="str">
            <v>Fornecimento e instalação de cuba de louça para bancadas e lavatório de embutir oval 49.00 x 36.00 cm</v>
          </cell>
          <cell r="C2017" t="str">
            <v>UN</v>
          </cell>
          <cell r="D2017">
            <v>50.102400000000003</v>
          </cell>
        </row>
        <row r="2018">
          <cell r="A2018" t="str">
            <v>001.28.00800</v>
          </cell>
          <cell r="B2018" t="str">
            <v>Fornecimento e instalação de louça sanitária composto por bacia, lavatório com coluna da linha ravena deca ou similar inclusive assento ap oo nas cores normais</v>
          </cell>
          <cell r="C2018" t="str">
            <v>CJ</v>
          </cell>
          <cell r="D2018">
            <v>284.02440000000001</v>
          </cell>
        </row>
        <row r="2019">
          <cell r="A2019" t="str">
            <v>001.28.00820</v>
          </cell>
          <cell r="B2019" t="str">
            <v>Fornecimento e instalação de bacia santária de louça ravena deca ou similar na cor normal inclusive acessorios de fixacao</v>
          </cell>
          <cell r="C2019" t="str">
            <v>UN</v>
          </cell>
          <cell r="D2019">
            <v>102.68980000000001</v>
          </cell>
        </row>
        <row r="2020">
          <cell r="A2020" t="str">
            <v>001.28.00840</v>
          </cell>
          <cell r="B2020" t="str">
            <v>Fornecimento e instalação de bacia sanitária modelo ravena com cx. acoplada</v>
          </cell>
          <cell r="C2020" t="str">
            <v>UN</v>
          </cell>
          <cell r="D2020">
            <v>179.29169999999999</v>
          </cell>
        </row>
        <row r="2021">
          <cell r="A2021" t="str">
            <v>001.28.00860</v>
          </cell>
          <cell r="B2021" t="str">
            <v>Fornecimento e instalação de bacia sanitária modelo vogue  com cx. acoplada</v>
          </cell>
          <cell r="C2021" t="str">
            <v>UN</v>
          </cell>
          <cell r="D2021">
            <v>179.29169999999999</v>
          </cell>
        </row>
        <row r="2022">
          <cell r="A2022" t="str">
            <v>001.28.00880</v>
          </cell>
          <cell r="B2022" t="str">
            <v>Fornecimento e instalação de bacia sanitária de louça - celite mondiale marfim - incl. acessório para fixação</v>
          </cell>
          <cell r="C2022" t="str">
            <v>UN</v>
          </cell>
          <cell r="D2022">
            <v>124.48480000000001</v>
          </cell>
        </row>
        <row r="2023">
          <cell r="A2023" t="str">
            <v>001.28.00900</v>
          </cell>
          <cell r="B2023" t="str">
            <v>Fornecimento e instalação de bacia sanitária de louça - celite azalia com acessórios</v>
          </cell>
          <cell r="C2023" t="str">
            <v>UN</v>
          </cell>
          <cell r="D2023">
            <v>96.204800000000006</v>
          </cell>
        </row>
        <row r="2024">
          <cell r="A2024" t="str">
            <v>001.28.00920</v>
          </cell>
          <cell r="B2024" t="str">
            <v>Fornecimento e instalação de caixa de descarga para acoplar em bacia sanitaria</v>
          </cell>
          <cell r="C2024" t="str">
            <v>UN</v>
          </cell>
          <cell r="D2024">
            <v>110.5909</v>
          </cell>
        </row>
        <row r="2025">
          <cell r="A2025" t="str">
            <v>001.28.00940</v>
          </cell>
          <cell r="B2025" t="str">
            <v>Fornecimento e instalação de assento plastico p/ vaso sanitario, """"""""""""""""""""""""""""""""astra"""""""""""""""""""""""""""""""" ou similar</v>
          </cell>
          <cell r="C2025" t="str">
            <v>UN</v>
          </cell>
          <cell r="D2025">
            <v>15.052199999999999</v>
          </cell>
        </row>
        <row r="2026">
          <cell r="A2026" t="str">
            <v>001.28.00960</v>
          </cell>
          <cell r="B2026" t="str">
            <v>Fornecimento e instalação de assento celite mondiale - 090 gelo polar</v>
          </cell>
          <cell r="C2026" t="str">
            <v>UN</v>
          </cell>
          <cell r="D2026">
            <v>118.7522</v>
          </cell>
        </row>
        <row r="2027">
          <cell r="A2027" t="str">
            <v>001.28.00980</v>
          </cell>
          <cell r="B2027" t="str">
            <v>Fornecimento e instalação de assento azalia - celite</v>
          </cell>
          <cell r="C2027" t="str">
            <v>UN</v>
          </cell>
          <cell r="D2027">
            <v>28.0822</v>
          </cell>
        </row>
        <row r="2028">
          <cell r="A2028" t="str">
            <v>001.28.01000</v>
          </cell>
          <cell r="B2028" t="str">
            <v>Fornecimento e instalação de bidê de louça linha ravena deca ou similar na cor normal inclusive acessórios de fixação</v>
          </cell>
          <cell r="C2028" t="str">
            <v>UN</v>
          </cell>
          <cell r="D2028">
            <v>83.797799999999995</v>
          </cell>
        </row>
        <row r="2029">
          <cell r="A2029" t="str">
            <v>001.28.01020</v>
          </cell>
          <cell r="B2029" t="str">
            <v>Fornecimento e instalação de bidê de louça branca inclusive acessórios de fixação</v>
          </cell>
          <cell r="C2029" t="str">
            <v>UN</v>
          </cell>
          <cell r="D2029">
            <v>75.947800000000001</v>
          </cell>
        </row>
        <row r="2030">
          <cell r="A2030" t="str">
            <v>001.28.01040</v>
          </cell>
          <cell r="B2030" t="str">
            <v>Fornecimento e instalação de mictório de aço inoxidável de 1.20 m inclusive acessórios de fixação</v>
          </cell>
          <cell r="C2030" t="str">
            <v>UN</v>
          </cell>
          <cell r="D2030">
            <v>380.52390000000003</v>
          </cell>
        </row>
        <row r="2031">
          <cell r="A2031" t="str">
            <v>001.28.01060</v>
          </cell>
          <cell r="B2031" t="str">
            <v>Fornecimento e instalação de sifão de metal cromado de 1 x 1.5 pol para lavatório ou pia</v>
          </cell>
          <cell r="C2031" t="str">
            <v>UN</v>
          </cell>
          <cell r="D2031">
            <v>75.429100000000005</v>
          </cell>
        </row>
        <row r="2032">
          <cell r="A2032" t="str">
            <v>001.28.01080</v>
          </cell>
          <cell r="B2032" t="str">
            <v>Fornecimento e instalação de sifão de metal cromado de 1.5 x 1.5 pol para pia americana</v>
          </cell>
          <cell r="C2032" t="str">
            <v>UN</v>
          </cell>
          <cell r="D2032">
            <v>79.639099999999999</v>
          </cell>
        </row>
        <row r="2033">
          <cell r="A2033" t="str">
            <v>001.28.01100</v>
          </cell>
          <cell r="B2033" t="str">
            <v>Fornecimento e instalação de sifão de metal cromado de 2 x 1 pol para mictorio</v>
          </cell>
          <cell r="C2033" t="str">
            <v>UN</v>
          </cell>
          <cell r="D2033">
            <v>85.339100000000002</v>
          </cell>
        </row>
        <row r="2034">
          <cell r="A2034" t="str">
            <v>001.28.01120</v>
          </cell>
          <cell r="B2034" t="str">
            <v>Fornecimento e instalação de sifão de metal cromado de 1.1/4 x 1.5 pol para tanque</v>
          </cell>
          <cell r="C2034" t="str">
            <v>UN</v>
          </cell>
          <cell r="D2034">
            <v>79.909099999999995</v>
          </cell>
        </row>
        <row r="2035">
          <cell r="A2035" t="str">
            <v>001.28.01140</v>
          </cell>
          <cell r="B2035" t="str">
            <v>Fornecimento e instalação de sifão de pvc cromado de 1 x 1.5 pol para pia ou lavatorio</v>
          </cell>
          <cell r="C2035" t="str">
            <v>UN</v>
          </cell>
          <cell r="D2035">
            <v>8.9870000000000001</v>
          </cell>
        </row>
        <row r="2036">
          <cell r="A2036" t="str">
            <v>001.28.01160</v>
          </cell>
          <cell r="B2036" t="str">
            <v>Fornecimento e instalação de porta papel de louça  com rolete</v>
          </cell>
          <cell r="C2036" t="str">
            <v>UN</v>
          </cell>
          <cell r="D2036">
            <v>20.046299999999999</v>
          </cell>
        </row>
        <row r="2037">
          <cell r="A2037" t="str">
            <v>001.28.01180</v>
          </cell>
          <cell r="B2037" t="str">
            <v>Fornecimento e instalação de porta papel de metal cromado, fixado com bucha e parafuso</v>
          </cell>
          <cell r="C2037" t="str">
            <v>UN</v>
          </cell>
          <cell r="D2037">
            <v>13.391400000000001</v>
          </cell>
        </row>
        <row r="2038">
          <cell r="A2038" t="str">
            <v>001.28.01200</v>
          </cell>
          <cell r="B2038" t="str">
            <v>Fornecimento e instalação de porta papel de louça c/ rolete - celite</v>
          </cell>
          <cell r="C2038" t="str">
            <v>UN</v>
          </cell>
          <cell r="D2038">
            <v>28.372499999999999</v>
          </cell>
        </row>
        <row r="2039">
          <cell r="A2039" t="str">
            <v>001.28.01220</v>
          </cell>
          <cell r="B2039" t="str">
            <v>Fornecimento e instalação de porta papel de louça c/ rolete elegant - celite</v>
          </cell>
          <cell r="C2039" t="str">
            <v>UN</v>
          </cell>
          <cell r="D2039">
            <v>34.762500000000003</v>
          </cell>
        </row>
        <row r="2040">
          <cell r="A2040" t="str">
            <v>001.28.01240</v>
          </cell>
          <cell r="B2040" t="str">
            <v>Fornecimento e instalação de saboneteira de louça de primeira sem alça</v>
          </cell>
          <cell r="C2040" t="str">
            <v>UN</v>
          </cell>
          <cell r="D2040">
            <v>19.878499999999999</v>
          </cell>
        </row>
        <row r="2041">
          <cell r="A2041" t="str">
            <v>001.28.01260</v>
          </cell>
          <cell r="B2041" t="str">
            <v>Fornecimento e instalação de saboneteira para sabão líquido marca lalekla ou similar</v>
          </cell>
          <cell r="C2041" t="str">
            <v>UN</v>
          </cell>
          <cell r="D2041">
            <v>24.893899999999999</v>
          </cell>
        </row>
        <row r="2042">
          <cell r="A2042" t="str">
            <v>001.28.01280</v>
          </cell>
          <cell r="B2042" t="str">
            <v>Fornecimento e instalação de saboneteira de metal cromado, fixada com bucha e parafuso</v>
          </cell>
          <cell r="C2042" t="str">
            <v>UN</v>
          </cell>
          <cell r="D2042">
            <v>10.0814</v>
          </cell>
        </row>
        <row r="2043">
          <cell r="A2043" t="str">
            <v>001.28.01300</v>
          </cell>
          <cell r="B2043" t="str">
            <v>Fornecimento e instalação de porta toalha de louça tipo cabide simples</v>
          </cell>
          <cell r="C2043" t="str">
            <v>UN</v>
          </cell>
          <cell r="D2043">
            <v>13.7563</v>
          </cell>
        </row>
        <row r="2044">
          <cell r="A2044" t="str">
            <v>001.28.01320</v>
          </cell>
          <cell r="B2044" t="str">
            <v>Fornecimento e instalação de porta toalha de louça c/ barra de plástico</v>
          </cell>
          <cell r="C2044" t="str">
            <v>UN</v>
          </cell>
          <cell r="D2044">
            <v>28.372499999999999</v>
          </cell>
        </row>
        <row r="2045">
          <cell r="A2045" t="str">
            <v>001.28.01340</v>
          </cell>
          <cell r="B2045" t="str">
            <v>Fornecimento e instalação de porta toalha metálica para papel marca lalekla ou similar</v>
          </cell>
          <cell r="C2045" t="str">
            <v>UN</v>
          </cell>
          <cell r="D2045">
            <v>31.863900000000001</v>
          </cell>
        </row>
        <row r="2046">
          <cell r="A2046" t="str">
            <v>001.28.01360</v>
          </cell>
          <cell r="B2046" t="str">
            <v>Fornecimento e instalação de toalheiro - celite - argola</v>
          </cell>
          <cell r="C2046" t="str">
            <v>UN</v>
          </cell>
          <cell r="D2046">
            <v>26.036300000000001</v>
          </cell>
        </row>
        <row r="2047">
          <cell r="A2047" t="str">
            <v>001.28.01380</v>
          </cell>
          <cell r="B2047" t="str">
            <v>Fornecimento e instalação de cabide de louça simples - celite</v>
          </cell>
          <cell r="C2047" t="str">
            <v>UND</v>
          </cell>
          <cell r="D2047">
            <v>33.214799999999997</v>
          </cell>
        </row>
        <row r="2048">
          <cell r="A2048" t="str">
            <v>001.28.01400</v>
          </cell>
          <cell r="B2048" t="str">
            <v>Fornecimento e instalação de cabide de metal cromado, fixado com bucha e parafuso</v>
          </cell>
          <cell r="C2048" t="str">
            <v>UN</v>
          </cell>
          <cell r="D2048">
            <v>16.1614</v>
          </cell>
        </row>
        <row r="2049">
          <cell r="A2049" t="str">
            <v>001.28.01420</v>
          </cell>
          <cell r="B2049" t="str">
            <v>Fornecimento e instalação  de espelho para lavatorio com moldura simples e proteção de madeira na parte não espelhada dimensão 0.50 x 0.60 m</v>
          </cell>
          <cell r="C2049" t="str">
            <v>UN</v>
          </cell>
          <cell r="D2049">
            <v>37.372799999999998</v>
          </cell>
        </row>
        <row r="2050">
          <cell r="A2050" t="str">
            <v>001.28.01440</v>
          </cell>
          <cell r="B2050" t="str">
            <v>Fornecimento e instalação de espelho  para lavatório com moldura simples e proteção de madeira na parte não espelhada dim. 1.50 x 0.60 m</v>
          </cell>
          <cell r="C2050" t="str">
            <v>UN</v>
          </cell>
          <cell r="D2050">
            <v>50.115600000000001</v>
          </cell>
        </row>
        <row r="2051">
          <cell r="A2051" t="str">
            <v>001.28.01460</v>
          </cell>
          <cell r="B2051" t="str">
            <v>Fornecimento e instalação de chuveiro de pvc branco n. 1 da cipla ou similar</v>
          </cell>
          <cell r="C2051" t="str">
            <v>UN</v>
          </cell>
          <cell r="D2051">
            <v>7.3869999999999996</v>
          </cell>
        </row>
        <row r="2052">
          <cell r="A2052" t="str">
            <v>001.28.01480</v>
          </cell>
          <cell r="B2052" t="str">
            <v>Fornecimento e instalação de chuveiro de pvc cromado n. 2 da cipla ou similar</v>
          </cell>
          <cell r="C2052" t="str">
            <v>UN</v>
          </cell>
          <cell r="D2052">
            <v>15.077</v>
          </cell>
        </row>
        <row r="2053">
          <cell r="A2053" t="str">
            <v>001.28.01500</v>
          </cell>
          <cell r="B2053" t="str">
            <v>Fornecimento e instalação de chuveiro de luxo com articulacao cromada ref. 1994 deca ou similar 1/2 pol</v>
          </cell>
          <cell r="C2053" t="str">
            <v>UN</v>
          </cell>
          <cell r="D2053">
            <v>147.99430000000001</v>
          </cell>
        </row>
        <row r="2054">
          <cell r="A2054" t="str">
            <v>001.28.01520</v>
          </cell>
          <cell r="B2054" t="str">
            <v>Fornecimento e instalação de chuveiro simples com articulacao cromada ref. 1995 deca ou similar 1/2 pol</v>
          </cell>
          <cell r="C2054" t="str">
            <v>UN</v>
          </cell>
          <cell r="D2054">
            <v>108.9943</v>
          </cell>
        </row>
        <row r="2055">
          <cell r="A2055" t="str">
            <v>001.28.01540</v>
          </cell>
          <cell r="B2055" t="str">
            <v>Fornecimento e instalação de chuveiro eletrico para 2500 w / 220 v lorenzetti ou similar</v>
          </cell>
          <cell r="C2055" t="str">
            <v>UN</v>
          </cell>
          <cell r="D2055">
            <v>98.631799999999998</v>
          </cell>
        </row>
        <row r="2056">
          <cell r="A2056" t="str">
            <v>001.28.01560</v>
          </cell>
          <cell r="B2056" t="str">
            <v>Fornecimento e instalação sistema conjugado chuveiro lava olhos acionamento instantãneo ref. wl-1cl5 da mont lab ou similar</v>
          </cell>
          <cell r="C2056" t="str">
            <v>UN</v>
          </cell>
          <cell r="D2056">
            <v>1422.635</v>
          </cell>
        </row>
        <row r="2057">
          <cell r="A2057" t="str">
            <v>001.28.01580</v>
          </cell>
          <cell r="B2057" t="str">
            <v>Fornecimento e instalação de ducha de pvc cromado articulavel 1/2 pol cipla ou similar</v>
          </cell>
          <cell r="C2057" t="str">
            <v>UN</v>
          </cell>
          <cell r="D2057">
            <v>7.3869999999999996</v>
          </cell>
        </row>
        <row r="2058">
          <cell r="A2058" t="str">
            <v>001.28.01600</v>
          </cell>
          <cell r="B2058" t="str">
            <v>Fornecimento e instalação de ducha ss corona com 3 temperaturas</v>
          </cell>
          <cell r="C2058" t="str">
            <v>UN</v>
          </cell>
          <cell r="D2058">
            <v>27.681799999999999</v>
          </cell>
        </row>
        <row r="2059">
          <cell r="A2059" t="str">
            <v>001.28.01620</v>
          </cell>
          <cell r="B2059" t="str">
            <v>Fornecimento e instalação de tubo de descida para vávula de descarga de 1 1/2 pol de pvc rigido</v>
          </cell>
          <cell r="C2059" t="str">
            <v>UN</v>
          </cell>
          <cell r="D2059">
            <v>8.3670000000000009</v>
          </cell>
        </row>
        <row r="2060">
          <cell r="A2060" t="str">
            <v>001.28.01640</v>
          </cell>
          <cell r="B2060" t="str">
            <v>Fornecimento e instalação de ligação  para bacia sanitária em tubo em pvc rigido branco de 40mm</v>
          </cell>
          <cell r="C2060" t="str">
            <v>UN</v>
          </cell>
          <cell r="D2060">
            <v>7.2195</v>
          </cell>
        </row>
        <row r="2061">
          <cell r="A2061" t="str">
            <v>001.28.01660</v>
          </cell>
          <cell r="B2061" t="str">
            <v>Fornecimento e instalação de ligação para bacia sanitária tubo em pvc rigido cromado de 40mm</v>
          </cell>
          <cell r="C2061" t="str">
            <v>UN</v>
          </cell>
          <cell r="D2061">
            <v>11.269500000000001</v>
          </cell>
        </row>
        <row r="2062">
          <cell r="A2062" t="str">
            <v>001.28.01680</v>
          </cell>
          <cell r="B2062" t="str">
            <v>Fornecimento e instalação de ligação para bacia sanitária tubo em metal cromado de 40mm</v>
          </cell>
          <cell r="C2062" t="str">
            <v>UN</v>
          </cell>
          <cell r="D2062">
            <v>15.2195</v>
          </cell>
        </row>
        <row r="2063">
          <cell r="A2063" t="str">
            <v>001.28.01700</v>
          </cell>
          <cell r="B2063" t="str">
            <v>Fornecimento e instalação de ligação para bacia sanitária em bolsa de borracha</v>
          </cell>
          <cell r="C2063" t="str">
            <v>UN</v>
          </cell>
          <cell r="D2063">
            <v>2.9904999999999999</v>
          </cell>
        </row>
        <row r="2064">
          <cell r="A2064" t="str">
            <v>001.28.01720</v>
          </cell>
          <cell r="B2064" t="str">
            <v>Fornecimento e instalação de caixa de descarga externa inclusive tubo de descarga e acessórios</v>
          </cell>
          <cell r="C2064" t="str">
            <v>CJ</v>
          </cell>
          <cell r="D2064">
            <v>79.4739</v>
          </cell>
        </row>
        <row r="2065">
          <cell r="A2065" t="str">
            <v>001.28.01740</v>
          </cell>
          <cell r="B2065" t="str">
            <v>Fornecimento e instalação de caixa de descarga de emb. inclusive tubo de descarga e acessórios</v>
          </cell>
          <cell r="C2065" t="str">
            <v>CJ</v>
          </cell>
          <cell r="D2065">
            <v>79.4739</v>
          </cell>
        </row>
        <row r="2066">
          <cell r="A2066" t="str">
            <v>001.28.01760</v>
          </cell>
          <cell r="B2066" t="str">
            <v>Fornecimento e instalação de caixa de descarga para acoplar em bacia sanitária</v>
          </cell>
          <cell r="C2066" t="str">
            <v>UN</v>
          </cell>
          <cell r="D2066">
            <v>110.5909</v>
          </cell>
        </row>
        <row r="2067">
          <cell r="A2067" t="str">
            <v>001.28.01780</v>
          </cell>
          <cell r="B2067" t="str">
            <v>Fornecimento e instalação de engate no. 3 com terminais de 1/2 pol e mangueira flexíel branca, de 30 cm,</v>
          </cell>
          <cell r="C2067" t="str">
            <v>UN</v>
          </cell>
          <cell r="D2067">
            <v>3.9535</v>
          </cell>
        </row>
        <row r="2068">
          <cell r="A2068" t="str">
            <v>001.28.01800</v>
          </cell>
          <cell r="B2068" t="str">
            <v>Fornecimento e colocação de engate no. 5 com terminais cromados de 1/2 pol e mangueira flexível, de 40 cm,</v>
          </cell>
          <cell r="C2068" t="str">
            <v>UN</v>
          </cell>
          <cell r="D2068">
            <v>15.0435</v>
          </cell>
        </row>
        <row r="2069">
          <cell r="A2069" t="str">
            <v>001.28.01820</v>
          </cell>
          <cell r="B2069" t="str">
            <v>Fornecimento e instalação de ligação para saída de vaso sanitário pvc branco  diam.100 mm</v>
          </cell>
          <cell r="C2069" t="str">
            <v>UN</v>
          </cell>
          <cell r="D2069">
            <v>21.452200000000001</v>
          </cell>
        </row>
        <row r="2070">
          <cell r="A2070" t="str">
            <v>001.29</v>
          </cell>
          <cell r="B2070" t="str">
            <v>INSTALAÇÕES HIDRÁULICAS - CUBAS E TANQUE</v>
          </cell>
          <cell r="D2070">
            <v>6835.7408999999998</v>
          </cell>
        </row>
        <row r="2071">
          <cell r="A2071" t="str">
            <v>001.29.00020</v>
          </cell>
          <cell r="B2071" t="str">
            <v>Fornecimento e instalação de cuba de aço inox inclusive válvula americana n.1 - 46.5 x 31 x 15 cm</v>
          </cell>
          <cell r="C2071" t="str">
            <v>UN</v>
          </cell>
          <cell r="D2071">
            <v>102.02630000000001</v>
          </cell>
        </row>
        <row r="2072">
          <cell r="A2072" t="str">
            <v>001.29.00040</v>
          </cell>
          <cell r="B2072" t="str">
            <v>Fornecimento e instalação de cuba de aço inox inclusive válvula americana n.2 - 56.0 x 33.5 x 15 cm</v>
          </cell>
          <cell r="C2072" t="str">
            <v>UN</v>
          </cell>
          <cell r="D2072">
            <v>118.02630000000001</v>
          </cell>
        </row>
        <row r="2073">
          <cell r="A2073" t="str">
            <v>001.29.00060</v>
          </cell>
          <cell r="B2073" t="str">
            <v>Forneicmento e instalação de cuba de aço inox inclusive válvula americana - 40x40x20 cm</v>
          </cell>
          <cell r="C2073" t="str">
            <v>UN</v>
          </cell>
          <cell r="D2073">
            <v>45.988100000000003</v>
          </cell>
        </row>
        <row r="2074">
          <cell r="A2074" t="str">
            <v>001.29.00080</v>
          </cell>
          <cell r="B2074" t="str">
            <v>Fornecimento e instalação de cuba de aço inox inclusive válvula americana dupla 82 x 34 x 15 cm</v>
          </cell>
          <cell r="C2074" t="str">
            <v>UN</v>
          </cell>
          <cell r="D2074">
            <v>114.7409</v>
          </cell>
        </row>
        <row r="2075">
          <cell r="A2075" t="str">
            <v>001.29.00100</v>
          </cell>
          <cell r="B2075" t="str">
            <v>Fornecimento e instalação de banca ou tampo em aço inoxidável n.o de 1.20x0.60m com 1 cuba</v>
          </cell>
          <cell r="C2075" t="str">
            <v>UN</v>
          </cell>
          <cell r="D2075">
            <v>277.16820000000001</v>
          </cell>
        </row>
        <row r="2076">
          <cell r="A2076" t="str">
            <v>001.29.00120</v>
          </cell>
          <cell r="B2076" t="str">
            <v>Fornecimento e instalação de banca ou tampo em aço inoxidável n.2 de 1.50x0.60m com 1 cuba</v>
          </cell>
          <cell r="C2076" t="str">
            <v>UN</v>
          </cell>
          <cell r="D2076">
            <v>162.47819999999999</v>
          </cell>
        </row>
        <row r="2077">
          <cell r="A2077" t="str">
            <v>001.29.00140</v>
          </cell>
          <cell r="B2077" t="str">
            <v>Fornecimento e instalação de banca ou tampo em aço inoxidável n.2 de 1.80x0.60m com 1 cuba</v>
          </cell>
          <cell r="C2077" t="str">
            <v>UN</v>
          </cell>
          <cell r="D2077">
            <v>256.21820000000002</v>
          </cell>
        </row>
        <row r="2078">
          <cell r="A2078" t="str">
            <v>001.29.00160</v>
          </cell>
          <cell r="B2078" t="str">
            <v>Fornecimento e instalação de banca ou tampo em aço inoxidável n.2 de 2.00x0.60m com 1 cuba</v>
          </cell>
          <cell r="C2078" t="str">
            <v>UN</v>
          </cell>
          <cell r="D2078">
            <v>293.85820000000001</v>
          </cell>
        </row>
        <row r="2079">
          <cell r="A2079" t="str">
            <v>001.29.00180</v>
          </cell>
          <cell r="B2079" t="str">
            <v>Fornecimento e instalação de banca ou tampo em aço inoxidável n.334 de 2.00x0.60m com 2 cubas p/ ud</v>
          </cell>
          <cell r="C2079" t="str">
            <v>UN</v>
          </cell>
          <cell r="D2079">
            <v>355.21820000000002</v>
          </cell>
        </row>
        <row r="2080">
          <cell r="A2080" t="str">
            <v>001.29.00200</v>
          </cell>
          <cell r="B2080" t="str">
            <v>Fornecimento e instalação de banca ou tampo em aço inoxidável da eternox revestida d1800mb c/ 1 cuba no centro, de 1,80m</v>
          </cell>
          <cell r="C2080" t="str">
            <v>UN</v>
          </cell>
          <cell r="D2080">
            <v>276.8682</v>
          </cell>
        </row>
        <row r="2081">
          <cell r="A2081" t="str">
            <v>001.29.00220</v>
          </cell>
          <cell r="B2081" t="str">
            <v>Fornecimento e instalação de banca ou tampo em aço inoxidável da eternox revestida e1800mb c/ 1 cuba no centro, de 1,80m</v>
          </cell>
          <cell r="C2081" t="str">
            <v>UN</v>
          </cell>
          <cell r="D2081">
            <v>277.16820000000001</v>
          </cell>
        </row>
        <row r="2082">
          <cell r="A2082" t="str">
            <v>001.29.00240</v>
          </cell>
          <cell r="B2082" t="str">
            <v>Fornecimento e instalação de banca ou tampo em aço inoxidável da eternox revestida 2000mb 2c c/ 2 cubas no centro, de 2,00m</v>
          </cell>
          <cell r="C2082" t="str">
            <v>UN</v>
          </cell>
          <cell r="D2082">
            <v>331.21820000000002</v>
          </cell>
        </row>
        <row r="2083">
          <cell r="A2083" t="str">
            <v>001.29.00260</v>
          </cell>
          <cell r="B2083" t="str">
            <v>Fornecimento e instalação de banca ou tampo em aço inoxidável da eternox revestida d1600mb c/ 1 cuba no centro</v>
          </cell>
          <cell r="C2083" t="str">
            <v>UN</v>
          </cell>
          <cell r="D2083">
            <v>162.47819999999999</v>
          </cell>
        </row>
        <row r="2084">
          <cell r="A2084" t="str">
            <v>001.29.00280</v>
          </cell>
          <cell r="B2084" t="str">
            <v>Fornecimento e instalação de banca ou tampo em aço inoxidável da eternox revestida 1800mb 2c c/ 2 cubas no centro</v>
          </cell>
          <cell r="C2084" t="str">
            <v>UN</v>
          </cell>
          <cell r="D2084">
            <v>313.25819999999999</v>
          </cell>
        </row>
        <row r="2085">
          <cell r="A2085" t="str">
            <v>001.29.00300</v>
          </cell>
          <cell r="B2085" t="str">
            <v>Fornecimento e instalação de banca ou tampo em aço inoxidável da eternox revestida cuba dupla de 82x34x14cm</v>
          </cell>
          <cell r="C2085" t="str">
            <v>UN</v>
          </cell>
          <cell r="D2085">
            <v>106.1982</v>
          </cell>
        </row>
        <row r="2086">
          <cell r="A2086" t="str">
            <v>001.29.00320</v>
          </cell>
          <cell r="B2086" t="str">
            <v>Fornecimento e instalação de banca ou tampo em aço inoxidável da eternox revestido e1800mb com 2 cubas lado direito</v>
          </cell>
          <cell r="C2086" t="str">
            <v>UN</v>
          </cell>
          <cell r="D2086">
            <v>313.25819999999999</v>
          </cell>
        </row>
        <row r="2087">
          <cell r="A2087" t="str">
            <v>001.29.00340</v>
          </cell>
          <cell r="B2087" t="str">
            <v>Fornecimento e instalação de banca ou tampo em aço inoxidável da eternox revestido e1800mb com 2 cubas lado direito</v>
          </cell>
          <cell r="C2087" t="str">
            <v>UN</v>
          </cell>
          <cell r="D2087">
            <v>313.25819999999999</v>
          </cell>
        </row>
        <row r="2088">
          <cell r="A2088" t="str">
            <v>001.29.00360</v>
          </cell>
          <cell r="B2088" t="str">
            <v>Fornecimento e instalação de banca ou tampo em aço inoxidável da eternox revestida de 2.60 x 0.55 m c/ 1 cuba e valvula</v>
          </cell>
          <cell r="C2088" t="str">
            <v>UN</v>
          </cell>
          <cell r="D2088">
            <v>162.47819999999999</v>
          </cell>
        </row>
        <row r="2089">
          <cell r="A2089" t="str">
            <v>001.29.00380</v>
          </cell>
          <cell r="B2089" t="str">
            <v>Fornecimento e instalação de banca de granilite fundida na obra com espessura de 0.05 m</v>
          </cell>
          <cell r="C2089" t="str">
            <v>M2</v>
          </cell>
          <cell r="D2089">
            <v>79.511399999999995</v>
          </cell>
        </row>
        <row r="2090">
          <cell r="A2090" t="str">
            <v>001.29.00400</v>
          </cell>
          <cell r="B2090" t="str">
            <v>Fornecimento e instalação de bancada em ardósia polida 1.50 x 0.60 com 1 cuba inox 40.00x40.00x15.00</v>
          </cell>
          <cell r="C2090" t="str">
            <v>UN</v>
          </cell>
          <cell r="D2090">
            <v>178.5839</v>
          </cell>
        </row>
        <row r="2091">
          <cell r="A2091" t="str">
            <v>001.29.00420</v>
          </cell>
          <cell r="B2091" t="str">
            <v>Fornecimento e instalação de banca de mármore sintético c/ 01 cuba no centro , de 1.80m</v>
          </cell>
          <cell r="C2091" t="str">
            <v>UN</v>
          </cell>
          <cell r="D2091">
            <v>76.8416</v>
          </cell>
        </row>
        <row r="2092">
          <cell r="A2092" t="str">
            <v>001.29.00440</v>
          </cell>
          <cell r="B2092" t="str">
            <v>Forneicmento e instalação de banca de mármore sintético c/ 02 cubas no centro , de 1.80m</v>
          </cell>
          <cell r="C2092" t="str">
            <v>UN</v>
          </cell>
          <cell r="D2092">
            <v>76.8416</v>
          </cell>
        </row>
        <row r="2093">
          <cell r="A2093" t="str">
            <v>001.29.00460</v>
          </cell>
          <cell r="B2093" t="str">
            <v>Fornecimento e instalação de banca de mármore sintético com uma cuba - 120.00x54.00cm</v>
          </cell>
          <cell r="C2093" t="str">
            <v>UN</v>
          </cell>
          <cell r="D2093">
            <v>47.221600000000002</v>
          </cell>
        </row>
        <row r="2094">
          <cell r="A2094" t="str">
            <v>001.29.00480</v>
          </cell>
          <cell r="B2094" t="str">
            <v>Fornecimento e instalação de bancada em aço inox 316 1.90 x 0.80 formado por peças estampadas sem emendas visíveis, com 2 cubas em aço inox 316 estampado sem cantos vivos, nas dimensões (40x60x40)cm</v>
          </cell>
          <cell r="C2094" t="str">
            <v>UN</v>
          </cell>
          <cell r="D2094">
            <v>349.62389999999999</v>
          </cell>
        </row>
        <row r="2095">
          <cell r="A2095" t="str">
            <v>001.29.00500</v>
          </cell>
          <cell r="B2095" t="str">
            <v>Fornecimento e instalação de bancada em aço inox 316 2.20 x 0.80 formado por peças estampadas sem emendas visíveis, com 2 cubas em aço inox 316 estampado sem cantos vivos, nas dimensões (40x60x40)cm</v>
          </cell>
          <cell r="C2095" t="str">
            <v>UN</v>
          </cell>
          <cell r="D2095">
            <v>368.09390000000002</v>
          </cell>
        </row>
        <row r="2096">
          <cell r="A2096" t="str">
            <v>001.29.00520</v>
          </cell>
          <cell r="B2096" t="str">
            <v>Fornecimento e instalação de bancada seca em aço inox 316 1.80 x 0.80 formado por peças estampadas sem emendas visíveis</v>
          </cell>
          <cell r="C2096" t="str">
            <v>UN</v>
          </cell>
          <cell r="D2096">
            <v>313.23390000000001</v>
          </cell>
        </row>
        <row r="2097">
          <cell r="A2097" t="str">
            <v>001.29.00540</v>
          </cell>
          <cell r="B2097" t="str">
            <v>Fornecimento e instalação de cuba dupla com válvula, 82x34x14 cm</v>
          </cell>
          <cell r="C2097" t="str">
            <v>UN</v>
          </cell>
          <cell r="D2097">
            <v>112.8124</v>
          </cell>
        </row>
        <row r="2098">
          <cell r="A2098" t="str">
            <v>001.29.00560</v>
          </cell>
          <cell r="B2098" t="str">
            <v>Fornecimento e instalação de cuba simples de 400.00mmx340.00mmx140.00mm (p) , aco inox eternox</v>
          </cell>
          <cell r="C2098" t="str">
            <v>UN</v>
          </cell>
          <cell r="D2098">
            <v>92.621600000000001</v>
          </cell>
        </row>
        <row r="2099">
          <cell r="A2099" t="str">
            <v>001.29.00580</v>
          </cell>
          <cell r="B2099" t="str">
            <v>Fornecimento e instalação de cuba de aço inox, inclusive válvula americana nº 1 - 46.50 x 31.00 x 15.00 cm</v>
          </cell>
          <cell r="C2099" t="str">
            <v>UN</v>
          </cell>
          <cell r="D2099">
            <v>100.9881</v>
          </cell>
        </row>
        <row r="2100">
          <cell r="A2100" t="str">
            <v>001.29.00600</v>
          </cell>
          <cell r="B2100" t="str">
            <v>Fornecimento e instalação de cuba de aço inox, inclusive válvula americana nº 2 - 56.00 x 33.50 x 15.00 cm</v>
          </cell>
          <cell r="C2100" t="str">
            <v>UN</v>
          </cell>
          <cell r="D2100">
            <v>116.9881</v>
          </cell>
        </row>
        <row r="2101">
          <cell r="A2101" t="str">
            <v>001.29.00620</v>
          </cell>
          <cell r="B2101" t="str">
            <v>Fornecimento e instalação de cuba dupla 82.00 x 34.00 x 15.00 cm</v>
          </cell>
          <cell r="C2101" t="str">
            <v>UN</v>
          </cell>
          <cell r="D2101">
            <v>116.9881</v>
          </cell>
        </row>
        <row r="2102">
          <cell r="A2102" t="str">
            <v>001.29.00640</v>
          </cell>
          <cell r="B2102" t="str">
            <v>Fornecimento e instalação de tanque para lavar roupa pré-moldado de concreto modelo simples dim. 60 x 60 cm</v>
          </cell>
          <cell r="C2102" t="str">
            <v>UN</v>
          </cell>
          <cell r="D2102">
            <v>37.030299999999997</v>
          </cell>
        </row>
        <row r="2103">
          <cell r="A2103" t="str">
            <v>001.29.00660</v>
          </cell>
          <cell r="B2103" t="str">
            <v>Fornecimento e instalação de tanque para lavar roupa pre-moldado de concreto, 3 cubas, dim. 0,60x1,80m</v>
          </cell>
          <cell r="C2103" t="str">
            <v>UN</v>
          </cell>
          <cell r="D2103">
            <v>62.443199999999997</v>
          </cell>
        </row>
        <row r="2104">
          <cell r="A2104" t="str">
            <v>001.29.00680</v>
          </cell>
          <cell r="B2104" t="str">
            <v>Fornecimento e instalação de tanque para lavar roupa de louca branca tamanho médio com coluna</v>
          </cell>
          <cell r="C2104" t="str">
            <v>UN</v>
          </cell>
          <cell r="D2104">
            <v>186.5102</v>
          </cell>
        </row>
        <row r="2105">
          <cell r="A2105" t="str">
            <v>001.29.00700</v>
          </cell>
          <cell r="B2105" t="str">
            <v>Fornecimento e instalação de tanque para lavar roupa de louca branca tamanho médio sem coluna</v>
          </cell>
          <cell r="C2105" t="str">
            <v>UN</v>
          </cell>
          <cell r="D2105">
            <v>155.9102</v>
          </cell>
        </row>
        <row r="2106">
          <cell r="A2106" t="str">
            <v>001.29.00720</v>
          </cell>
          <cell r="B2106" t="str">
            <v>Fornecimento e instalação de tanque - celite - medio branco - c/ coluna r-002.05 c/ válvula</v>
          </cell>
          <cell r="C2106" t="str">
            <v>UN</v>
          </cell>
          <cell r="D2106">
            <v>157.33029999999999</v>
          </cell>
        </row>
        <row r="2107">
          <cell r="A2107" t="str">
            <v>001.29.00740</v>
          </cell>
          <cell r="B2107" t="str">
            <v>Fornecimento e instalação de tanque decoralite simples - tam-03 - c/ valvula</v>
          </cell>
          <cell r="C2107" t="str">
            <v>UN</v>
          </cell>
          <cell r="D2107">
            <v>188.3124</v>
          </cell>
        </row>
        <row r="2108">
          <cell r="A2108" t="str">
            <v>001.29.00760</v>
          </cell>
          <cell r="B2108" t="str">
            <v>Fornecimento e instalação de tanque de plástico - pequeno</v>
          </cell>
          <cell r="C2108" t="str">
            <v>UN</v>
          </cell>
          <cell r="D2108">
            <v>35.947800000000001</v>
          </cell>
        </row>
        <row r="2109">
          <cell r="A2109" t="str">
            <v>001.30</v>
          </cell>
          <cell r="B2109" t="str">
            <v>INSTALAÇÕES SANITÁRIAS - PRIMÁRIO E SECUNDÁRIO</v>
          </cell>
          <cell r="D2109">
            <v>35716.085599999999</v>
          </cell>
        </row>
        <row r="2110">
          <cell r="A2110" t="str">
            <v>001.30.00020</v>
          </cell>
          <cell r="B2110" t="str">
            <v>Fornecimento e instalação de tubo leve de pvc rígido branco c/ ponta e bolsa lisa em barra 6 m diâmetro 450 mm</v>
          </cell>
          <cell r="C2110" t="str">
            <v>ML</v>
          </cell>
          <cell r="D2110">
            <v>78.284999999999997</v>
          </cell>
        </row>
        <row r="2111">
          <cell r="A2111" t="str">
            <v>001.30.00040</v>
          </cell>
          <cell r="B2111" t="str">
            <v>Fornecimento e instalação de tubo leve de pvc rígido branco c/ ponta e bolsa lisa em barra 6 m diâmetro 400 mm</v>
          </cell>
          <cell r="C2111" t="str">
            <v>ML</v>
          </cell>
          <cell r="D2111">
            <v>79.056600000000003</v>
          </cell>
        </row>
        <row r="2112">
          <cell r="A2112" t="str">
            <v>001.30.00060</v>
          </cell>
          <cell r="B2112" t="str">
            <v>Fornecimento e instalação de tubo leve de pvc rígido branco c/ ponta e bolsa lisa em barra 6 m diâmetro 300 mm</v>
          </cell>
          <cell r="C2112" t="str">
            <v>ML</v>
          </cell>
          <cell r="D2112">
            <v>52.088000000000001</v>
          </cell>
        </row>
        <row r="2113">
          <cell r="A2113" t="str">
            <v>001.30.00080</v>
          </cell>
          <cell r="B2113" t="str">
            <v>Fornecimento e instalaçao de tubo leve de pvc rígido branco c/ ponta e bolsa lisa em barra 6 m diâmetro 250 mm</v>
          </cell>
          <cell r="C2113" t="str">
            <v>ML</v>
          </cell>
          <cell r="D2113">
            <v>31.425000000000001</v>
          </cell>
        </row>
        <row r="2114">
          <cell r="A2114" t="str">
            <v>001.30.00100</v>
          </cell>
          <cell r="B2114" t="str">
            <v>Fornecimento e instalação de tubo leve de pvc rígido branco c/ ponta e bolsa lisa em barra 6 m diâmetro 200 mm</v>
          </cell>
          <cell r="C2114" t="str">
            <v>ML</v>
          </cell>
          <cell r="D2114">
            <v>21.375499999999999</v>
          </cell>
        </row>
        <row r="2115">
          <cell r="A2115" t="str">
            <v>001.30.00120</v>
          </cell>
          <cell r="B2115" t="str">
            <v>Fornecimento e instalação de tubo leve de pvc rígido branco c/ ponta e bolsa lisa em barra 6 m diâmetro 150 mm</v>
          </cell>
          <cell r="C2115" t="str">
            <v>ML</v>
          </cell>
          <cell r="D2115">
            <v>20.812200000000001</v>
          </cell>
        </row>
        <row r="2116">
          <cell r="A2116" t="str">
            <v>001.30.00140</v>
          </cell>
          <cell r="B2116" t="str">
            <v>Fornecimento e instalação de tubo leve de pvc rígido branco c/ ponta e bolsa lisa em barra 6 m diâmetro 125 mm</v>
          </cell>
          <cell r="C2116" t="str">
            <v>ML</v>
          </cell>
          <cell r="D2116">
            <v>18.3781</v>
          </cell>
        </row>
        <row r="2117">
          <cell r="A2117" t="str">
            <v>001.30.00160</v>
          </cell>
          <cell r="B2117" t="str">
            <v>Fornecimento e instalação de tubo de pvc rígido cor branca com ponta e bolsa em barra de 6 m diâmetro 100 mm</v>
          </cell>
          <cell r="C2117" t="str">
            <v>ML</v>
          </cell>
          <cell r="D2117">
            <v>5.6124999999999998</v>
          </cell>
        </row>
        <row r="2118">
          <cell r="A2118" t="str">
            <v>001.30.00180</v>
          </cell>
          <cell r="B2118" t="str">
            <v>Fornecimento e instalação de tubo de pvc rígido cor branca com ponta e bolsa em barra de 6 m diâmetro 75 mm</v>
          </cell>
          <cell r="C2118" t="str">
            <v>ML</v>
          </cell>
          <cell r="D2118">
            <v>6.5316000000000001</v>
          </cell>
        </row>
        <row r="2119">
          <cell r="A2119" t="str">
            <v>001.30.00200</v>
          </cell>
          <cell r="B2119" t="str">
            <v>Fornecimento e instalação de tubo de pvc rígido cor branca com ponta e bolsa em barra de 6 m diâmetro 50 mm</v>
          </cell>
          <cell r="C2119" t="str">
            <v>ML</v>
          </cell>
          <cell r="D2119">
            <v>5.0678999999999998</v>
          </cell>
        </row>
        <row r="2120">
          <cell r="A2120" t="str">
            <v>001.30.00220</v>
          </cell>
          <cell r="B2120" t="str">
            <v>Fornecimento e instalação de tubo de pvc rígido cor branca com ponta e bolsa em barra de 6m diâmetro 40 mm</v>
          </cell>
          <cell r="C2120" t="str">
            <v>ML</v>
          </cell>
          <cell r="D2120">
            <v>3.0478999999999998</v>
          </cell>
        </row>
        <row r="2121">
          <cell r="A2121" t="str">
            <v>001.30.00240</v>
          </cell>
          <cell r="B2121" t="str">
            <v>Fornecimento e instalação de curva 90º de pvc rígido cor branca  diam.100 mm</v>
          </cell>
          <cell r="C2121" t="str">
            <v>UN</v>
          </cell>
          <cell r="D2121">
            <v>12.165100000000001</v>
          </cell>
        </row>
        <row r="2122">
          <cell r="A2122" t="str">
            <v>001.30.00260</v>
          </cell>
          <cell r="B2122" t="str">
            <v>Fornecimento e instalação de curva 90º de pvc rígido cor branca  diam. 75 mm</v>
          </cell>
          <cell r="C2122" t="str">
            <v>UN</v>
          </cell>
          <cell r="D2122">
            <v>18</v>
          </cell>
        </row>
        <row r="2123">
          <cell r="A2123" t="str">
            <v>001.30.00280</v>
          </cell>
          <cell r="B2123" t="str">
            <v>Fornecimento e instalação de curva 90º de pvc rígido cor branca   diam. 50 mm</v>
          </cell>
          <cell r="C2123" t="str">
            <v>UN</v>
          </cell>
          <cell r="D2123">
            <v>4.9749999999999996</v>
          </cell>
        </row>
        <row r="2124">
          <cell r="A2124" t="str">
            <v>001.30.00300</v>
          </cell>
          <cell r="B2124" t="str">
            <v>Fornecimento e instalação de curva 90º de pvc rígido cor branca   diam. 150 mm</v>
          </cell>
          <cell r="C2124" t="str">
            <v>UN</v>
          </cell>
          <cell r="D2124">
            <v>52.0501</v>
          </cell>
        </row>
        <row r="2125">
          <cell r="A2125" t="str">
            <v>001.30.00320</v>
          </cell>
          <cell r="B2125" t="str">
            <v>Fornecimento e instalação de curva 45º de pvc rígido cor branca   diam.100 mm</v>
          </cell>
          <cell r="C2125" t="str">
            <v>UN</v>
          </cell>
          <cell r="D2125">
            <v>14.555099999999999</v>
          </cell>
        </row>
        <row r="2126">
          <cell r="A2126" t="str">
            <v>001.30.00340</v>
          </cell>
          <cell r="B2126" t="str">
            <v>Fornecimento e instalação de curva 45º de pvc rígido cor branca   diam. 75 mm</v>
          </cell>
          <cell r="C2126" t="str">
            <v>UN</v>
          </cell>
          <cell r="D2126">
            <v>12.6</v>
          </cell>
        </row>
        <row r="2127">
          <cell r="A2127" t="str">
            <v>001.30.00360</v>
          </cell>
          <cell r="B2127" t="str">
            <v>Fornecimento e instalação de curva 45º de pvc rígido cor branca   diam. 50 mm</v>
          </cell>
          <cell r="C2127" t="str">
            <v>UN</v>
          </cell>
          <cell r="D2127">
            <v>6.1150000000000002</v>
          </cell>
        </row>
        <row r="2128">
          <cell r="A2128" t="str">
            <v>001.30.00380</v>
          </cell>
          <cell r="B2128" t="str">
            <v>Fornecimento e instalação de joelho 90º com anel de borracha, de pvc rígido cor branca   diam. 50 mm</v>
          </cell>
          <cell r="C2128" t="str">
            <v>UN</v>
          </cell>
          <cell r="D2128">
            <v>2.0049999999999999</v>
          </cell>
        </row>
        <row r="2129">
          <cell r="A2129" t="str">
            <v>001.30.00400</v>
          </cell>
          <cell r="B2129" t="str">
            <v>Fornecimento e instalação de cap de pvc rígido cor branca   diam.100 mm</v>
          </cell>
          <cell r="C2129" t="str">
            <v>UN</v>
          </cell>
          <cell r="D2129">
            <v>7.7575000000000003</v>
          </cell>
        </row>
        <row r="2130">
          <cell r="A2130" t="str">
            <v>001.30.00420</v>
          </cell>
          <cell r="B2130" t="str">
            <v>Fornecimento e instalação de cap de pvc rígido cor branca  diam. 75 mm</v>
          </cell>
          <cell r="C2130" t="str">
            <v>UN</v>
          </cell>
          <cell r="D2130">
            <v>5.9200999999999997</v>
          </cell>
        </row>
        <row r="2131">
          <cell r="A2131" t="str">
            <v>001.30.00440</v>
          </cell>
          <cell r="B2131" t="str">
            <v>Fornecimento e instalação de cap de pvc rígido cor branca   diam. 50 mm</v>
          </cell>
          <cell r="C2131" t="str">
            <v>UN</v>
          </cell>
          <cell r="D2131">
            <v>3.6425000000000001</v>
          </cell>
        </row>
        <row r="2132">
          <cell r="A2132" t="str">
            <v>001.30.00460</v>
          </cell>
          <cell r="B2132" t="str">
            <v>Fornecimento e instalação de joelho 45º de pvc rígido cor branca  diam.100 mm</v>
          </cell>
          <cell r="C2132" t="str">
            <v>UN</v>
          </cell>
          <cell r="D2132">
            <v>6.1451000000000002</v>
          </cell>
        </row>
        <row r="2133">
          <cell r="A2133" t="str">
            <v>001.30.00480</v>
          </cell>
          <cell r="B2133" t="str">
            <v>Fornecimento e instalação de joelho 45º de pvc rígido cor branca   diam. 75 mm</v>
          </cell>
          <cell r="C2133" t="str">
            <v>UN</v>
          </cell>
          <cell r="D2133">
            <v>2.95</v>
          </cell>
        </row>
        <row r="2134">
          <cell r="A2134" t="str">
            <v>001.30.00500</v>
          </cell>
          <cell r="B2134" t="str">
            <v>Fornecimento e instalação de joelho 45º de pvc rígido cor branca   diam. 50 mm</v>
          </cell>
          <cell r="C2134" t="str">
            <v>UN</v>
          </cell>
          <cell r="D2134">
            <v>2.4750000000000001</v>
          </cell>
        </row>
        <row r="2135">
          <cell r="A2135" t="str">
            <v>001.30.00520</v>
          </cell>
          <cell r="B2135" t="str">
            <v>Fornecimento e instalação de junção invertida de pvc rígido branca para estoto primário diam. 50x50mm</v>
          </cell>
          <cell r="C2135" t="str">
            <v>UN</v>
          </cell>
          <cell r="D2135">
            <v>7.8875999999999999</v>
          </cell>
        </row>
        <row r="2136">
          <cell r="A2136" t="str">
            <v>001.30.00540</v>
          </cell>
          <cell r="B2136" t="str">
            <v>Fornecimento e instalação de junção dupla invertida de pvc rígido branca para esgoto primário diam. 100 x 50 mm</v>
          </cell>
          <cell r="C2136" t="str">
            <v>UN</v>
          </cell>
          <cell r="D2136">
            <v>11.172599999999999</v>
          </cell>
        </row>
        <row r="2137">
          <cell r="A2137" t="str">
            <v>001.30.00560</v>
          </cell>
          <cell r="B2137" t="str">
            <v>Fornecimento e instalação de junção simples de pvc rígido branca  diam. 100x100 mm</v>
          </cell>
          <cell r="C2137" t="str">
            <v>UN</v>
          </cell>
          <cell r="D2137">
            <v>13.762600000000001</v>
          </cell>
        </row>
        <row r="2138">
          <cell r="A2138" t="str">
            <v>001.30.00580</v>
          </cell>
          <cell r="B2138" t="str">
            <v>Fornecimento e instalação de junção simples de pvc rígido branca  diam. 100x75 mm</v>
          </cell>
          <cell r="C2138" t="str">
            <v>UN</v>
          </cell>
          <cell r="D2138">
            <v>9.7026000000000003</v>
          </cell>
        </row>
        <row r="2139">
          <cell r="A2139" t="str">
            <v>001.30.00600</v>
          </cell>
          <cell r="B2139" t="str">
            <v>Fornecimento e instalação de junção simples de pvc rígido branca  diam. 100x50 mm</v>
          </cell>
          <cell r="C2139" t="str">
            <v>UN</v>
          </cell>
          <cell r="D2139">
            <v>11.172599999999999</v>
          </cell>
        </row>
        <row r="2140">
          <cell r="A2140" t="str">
            <v>001.30.00620</v>
          </cell>
          <cell r="B2140" t="str">
            <v>Fornecimento e instalação de junção simples de pvc rígido branca  diam. 75x75 mm</v>
          </cell>
          <cell r="C2140" t="str">
            <v>UN</v>
          </cell>
          <cell r="D2140">
            <v>8.1576000000000004</v>
          </cell>
        </row>
        <row r="2141">
          <cell r="A2141" t="str">
            <v>001.30.00640</v>
          </cell>
          <cell r="B2141" t="str">
            <v>Fornecimento e instalação de junção simples de pvc rígido branca  diam. 75x50 mm</v>
          </cell>
          <cell r="C2141" t="str">
            <v>UN</v>
          </cell>
          <cell r="D2141">
            <v>6.2375999999999996</v>
          </cell>
        </row>
        <row r="2142">
          <cell r="A2142" t="str">
            <v>001.30.00660</v>
          </cell>
          <cell r="B2142" t="str">
            <v>Fornecimento e instalação de junção simples de pvc rígido branca  diam. 50x50 mm</v>
          </cell>
          <cell r="C2142" t="str">
            <v>UN</v>
          </cell>
          <cell r="D2142">
            <v>5.7976000000000001</v>
          </cell>
        </row>
        <row r="2143">
          <cell r="A2143" t="str">
            <v>001.30.00680</v>
          </cell>
          <cell r="B2143" t="str">
            <v>Fornecimento e instalação de joelho 90º de pvc rígido branco  diam.75 mm</v>
          </cell>
          <cell r="C2143" t="str">
            <v>UN</v>
          </cell>
          <cell r="D2143">
            <v>5.33</v>
          </cell>
        </row>
        <row r="2144">
          <cell r="A2144" t="str">
            <v>001.30.00700</v>
          </cell>
          <cell r="B2144" t="str">
            <v>Fornecimento e instalação de joelho 90º de pvc rígido branco  diam.50 mm</v>
          </cell>
          <cell r="C2144" t="str">
            <v>UN</v>
          </cell>
          <cell r="D2144">
            <v>3.2549999999999999</v>
          </cell>
        </row>
        <row r="2145">
          <cell r="A2145" t="str">
            <v>001.30.00720</v>
          </cell>
          <cell r="B2145" t="str">
            <v>Fornecimento e instalação de joelho 90º de pvc rígido branco  diam.100 mm</v>
          </cell>
          <cell r="C2145" t="str">
            <v>UN</v>
          </cell>
          <cell r="D2145">
            <v>6.8750999999999998</v>
          </cell>
        </row>
        <row r="2146">
          <cell r="A2146" t="str">
            <v>001.30.00740</v>
          </cell>
          <cell r="B2146" t="str">
            <v>Fornecimento e instalação de joelho 90º curto com visita pvc branco para esgoto primário diam.100x75 mm</v>
          </cell>
          <cell r="C2146" t="str">
            <v>UN</v>
          </cell>
          <cell r="D2146">
            <v>9.0251000000000001</v>
          </cell>
        </row>
        <row r="2147">
          <cell r="A2147" t="str">
            <v>001.30.00760</v>
          </cell>
          <cell r="B2147" t="str">
            <v>Fornecimento e instalação de joelho 90º curto com visita pvc branco para esgoto primário diam.100x50 mm</v>
          </cell>
          <cell r="C2147" t="str">
            <v>UN</v>
          </cell>
          <cell r="D2147">
            <v>8.4750999999999994</v>
          </cell>
        </row>
        <row r="2148">
          <cell r="A2148" t="str">
            <v>001.30.00780</v>
          </cell>
          <cell r="B2148" t="str">
            <v>Fornecimento e instalação de joelho 90º curto com visita pvc branco para esgoto primário diam. 75x50 mm</v>
          </cell>
          <cell r="C2148" t="str">
            <v>UN</v>
          </cell>
          <cell r="D2148">
            <v>6</v>
          </cell>
        </row>
        <row r="2149">
          <cell r="A2149" t="str">
            <v>001.30.00800</v>
          </cell>
          <cell r="B2149" t="str">
            <v>Fornecimento e instalação de tee sanitário curto com visita pvc branco  diam.100x100 mm</v>
          </cell>
          <cell r="C2149" t="str">
            <v>UN</v>
          </cell>
          <cell r="D2149">
            <v>8.4626000000000001</v>
          </cell>
        </row>
        <row r="2150">
          <cell r="A2150" t="str">
            <v>001.30.00820</v>
          </cell>
          <cell r="B2150" t="str">
            <v>Fornecimento e instalação de tee sanitário curto com visita pvc branco  diam. 100x75 mm</v>
          </cell>
          <cell r="C2150" t="str">
            <v>UN</v>
          </cell>
          <cell r="D2150">
            <v>17.442599999999999</v>
          </cell>
        </row>
        <row r="2151">
          <cell r="A2151" t="str">
            <v>001.30.00840</v>
          </cell>
          <cell r="B2151" t="str">
            <v>Fornecimento e instalação de tee sanitário curto com visita pvc branco  diam. 100x50 mm</v>
          </cell>
          <cell r="C2151" t="str">
            <v>UN</v>
          </cell>
          <cell r="D2151">
            <v>8.1984999999999992</v>
          </cell>
        </row>
        <row r="2152">
          <cell r="A2152" t="str">
            <v>001.30.00860</v>
          </cell>
          <cell r="B2152" t="str">
            <v>Fornecimento e instalação de tee sanitário curto com visita pvc branco  diam. 75x75 mm</v>
          </cell>
          <cell r="C2152" t="str">
            <v>UN</v>
          </cell>
          <cell r="D2152">
            <v>6.9500999999999999</v>
          </cell>
        </row>
        <row r="2153">
          <cell r="A2153" t="str">
            <v>001.30.00880</v>
          </cell>
          <cell r="B2153" t="str">
            <v>Fornecimento e instalação de tee sanitário curto com visita pvc branco  diam. 75x50 mm</v>
          </cell>
          <cell r="C2153" t="str">
            <v>UN</v>
          </cell>
          <cell r="D2153">
            <v>6.4401000000000002</v>
          </cell>
        </row>
        <row r="2154">
          <cell r="A2154" t="str">
            <v>001.30.00900</v>
          </cell>
          <cell r="B2154" t="str">
            <v>Fornecimento e instalação de tee sanitário curto com visita pvc branco  diam. 50x50 mm</v>
          </cell>
          <cell r="C2154" t="str">
            <v>UN</v>
          </cell>
          <cell r="D2154">
            <v>4.3875999999999999</v>
          </cell>
        </row>
        <row r="2155">
          <cell r="A2155" t="str">
            <v>001.30.00920</v>
          </cell>
          <cell r="B2155" t="str">
            <v>Fornecimento e instalação de tee sanitário curto com visita pvc branco para esgoto primário diam.150mm</v>
          </cell>
          <cell r="C2155" t="str">
            <v>UN</v>
          </cell>
          <cell r="D2155">
            <v>39.6676</v>
          </cell>
        </row>
        <row r="2156">
          <cell r="A2156" t="str">
            <v>001.30.00940</v>
          </cell>
          <cell r="B2156" t="str">
            <v>Fornecimento e instalação de luva simpels pvc branco  diam.100 mm</v>
          </cell>
          <cell r="C2156" t="str">
            <v>UN</v>
          </cell>
          <cell r="D2156">
            <v>5.2150999999999996</v>
          </cell>
        </row>
        <row r="2157">
          <cell r="A2157" t="str">
            <v>001.30.00960</v>
          </cell>
          <cell r="B2157" t="str">
            <v>Fornecimento e instalação de luva simpels pvc branco  diam.75 mm</v>
          </cell>
          <cell r="C2157" t="str">
            <v>UN</v>
          </cell>
          <cell r="D2157">
            <v>3.51</v>
          </cell>
        </row>
        <row r="2158">
          <cell r="A2158" t="str">
            <v>001.30.00980</v>
          </cell>
          <cell r="B2158" t="str">
            <v>Fornecimento e instalação de luva simpels pvc branco  diam. 50 mm</v>
          </cell>
          <cell r="C2158" t="str">
            <v>UN</v>
          </cell>
          <cell r="D2158">
            <v>2.7050000000000001</v>
          </cell>
        </row>
        <row r="2159">
          <cell r="A2159" t="str">
            <v>001.30.01000</v>
          </cell>
          <cell r="B2159" t="str">
            <v>Fornecimento e instalação de luva simpels pvc branco  diam.150 mm</v>
          </cell>
          <cell r="C2159" t="str">
            <v>UN</v>
          </cell>
          <cell r="D2159">
            <v>23.420100000000001</v>
          </cell>
        </row>
        <row r="2160">
          <cell r="A2160" t="str">
            <v>001.30.01020</v>
          </cell>
          <cell r="B2160" t="str">
            <v>Fornecimento e instalação de luva dupla pvc branco  diam.100 mm</v>
          </cell>
          <cell r="C2160" t="str">
            <v>UN</v>
          </cell>
          <cell r="D2160">
            <v>3.7050999999999998</v>
          </cell>
        </row>
        <row r="2161">
          <cell r="A2161" t="str">
            <v>001.30.01040</v>
          </cell>
          <cell r="B2161" t="str">
            <v>Fornecimento e instalação de luva dupla pvc branco  diam.50 mm</v>
          </cell>
          <cell r="C2161" t="str">
            <v>UN</v>
          </cell>
          <cell r="D2161">
            <v>1.9650000000000001</v>
          </cell>
        </row>
        <row r="2162">
          <cell r="A2162" t="str">
            <v>001.30.01060</v>
          </cell>
          <cell r="B2162" t="str">
            <v>Fornecimento e instalação de luva dupla pvc branco  diam.75 mm</v>
          </cell>
          <cell r="C2162" t="str">
            <v>UN</v>
          </cell>
          <cell r="D2162">
            <v>3.03</v>
          </cell>
        </row>
        <row r="2163">
          <cell r="A2163" t="str">
            <v>001.30.01080</v>
          </cell>
          <cell r="B2163" t="str">
            <v>Fornecimento e instalação de luva dupla pvc branco  diam.150 mm</v>
          </cell>
          <cell r="C2163" t="str">
            <v>UN</v>
          </cell>
          <cell r="D2163">
            <v>2.2501000000000002</v>
          </cell>
        </row>
        <row r="2164">
          <cell r="A2164" t="str">
            <v>001.30.01100</v>
          </cell>
          <cell r="B2164" t="str">
            <v>Fornecimento e instalação de luva de correr pvc branco  diam.100 mm</v>
          </cell>
          <cell r="C2164" t="str">
            <v>UN</v>
          </cell>
          <cell r="D2164">
            <v>1.8751</v>
          </cell>
        </row>
        <row r="2165">
          <cell r="A2165" t="str">
            <v>001.30.01120</v>
          </cell>
          <cell r="B2165" t="str">
            <v>Fornecimento e instalação de luva de correr pvc branco  diam. 75 mm</v>
          </cell>
          <cell r="C2165" t="str">
            <v>UN</v>
          </cell>
          <cell r="D2165">
            <v>6.45</v>
          </cell>
        </row>
        <row r="2166">
          <cell r="A2166" t="str">
            <v>001.30.01140</v>
          </cell>
          <cell r="B2166" t="str">
            <v>Fornecimento e instalação de luva de correr pvc branco  diam. 50 mm</v>
          </cell>
          <cell r="C2166" t="str">
            <v>UN</v>
          </cell>
          <cell r="D2166">
            <v>5.0750000000000002</v>
          </cell>
        </row>
        <row r="2167">
          <cell r="A2167" t="str">
            <v>001.30.01160</v>
          </cell>
          <cell r="B2167" t="str">
            <v>Fornecimento e instalação de plug pvc diam. 100 mm</v>
          </cell>
          <cell r="C2167" t="str">
            <v>UN</v>
          </cell>
          <cell r="D2167">
            <v>3.1875</v>
          </cell>
        </row>
        <row r="2168">
          <cell r="A2168" t="str">
            <v>001.30.01180</v>
          </cell>
          <cell r="B2168" t="str">
            <v>Fornecimento e instalação de plug de pvc diam.75 mm</v>
          </cell>
          <cell r="C2168" t="str">
            <v>UN</v>
          </cell>
          <cell r="D2168">
            <v>2.4601000000000002</v>
          </cell>
        </row>
        <row r="2169">
          <cell r="A2169" t="str">
            <v>001.30.01200</v>
          </cell>
          <cell r="B2169" t="str">
            <v>Fornecimento e instalação de plug de pvc branco diam. 50 mm</v>
          </cell>
          <cell r="C2169" t="str">
            <v>UN</v>
          </cell>
          <cell r="D2169">
            <v>1.5325</v>
          </cell>
        </row>
        <row r="2170">
          <cell r="A2170" t="str">
            <v>001.30.01220</v>
          </cell>
          <cell r="B2170" t="str">
            <v>Fornecimento e instalação de redução excêntrica pvc branco  diam.100x75 mm</v>
          </cell>
          <cell r="C2170" t="str">
            <v>UN</v>
          </cell>
          <cell r="D2170">
            <v>6.2701000000000002</v>
          </cell>
        </row>
        <row r="2171">
          <cell r="A2171" t="str">
            <v>001.30.01240</v>
          </cell>
          <cell r="B2171" t="str">
            <v>Fornecimento e instalação de redução excêntrica pvc branco  diam.100x50 mm</v>
          </cell>
          <cell r="C2171" t="str">
            <v>UN</v>
          </cell>
          <cell r="D2171">
            <v>5.7100999999999997</v>
          </cell>
        </row>
        <row r="2172">
          <cell r="A2172" t="str">
            <v>001.30.01260</v>
          </cell>
          <cell r="B2172" t="str">
            <v>Fornecimento e instalação de redução excêntrica pvc branco  diam.75x50 mm</v>
          </cell>
          <cell r="C2172" t="str">
            <v>UN</v>
          </cell>
          <cell r="D2172">
            <v>3.5649999999999999</v>
          </cell>
        </row>
        <row r="2173">
          <cell r="A2173" t="str">
            <v>001.30.01280</v>
          </cell>
          <cell r="B2173" t="str">
            <v>Fornecimento e instalação de vedação de saída de vaso sanitário pvc branco  diam.100 mm</v>
          </cell>
          <cell r="C2173" t="str">
            <v>UN</v>
          </cell>
          <cell r="D2173">
            <v>4.7750000000000004</v>
          </cell>
        </row>
        <row r="2174">
          <cell r="A2174" t="str">
            <v>001.30.01300</v>
          </cell>
          <cell r="B2174" t="str">
            <v>Fornecimento e instalação de terminal de ventilação pvc branco  diam.50 mm</v>
          </cell>
          <cell r="C2174" t="str">
            <v>UN</v>
          </cell>
          <cell r="D2174">
            <v>5.4649999999999999</v>
          </cell>
        </row>
        <row r="2175">
          <cell r="A2175" t="str">
            <v>001.30.01320</v>
          </cell>
          <cell r="B2175" t="str">
            <v>Fornecimento e instalação de curva 90º de pvc rígido cor branca diam.40 mm</v>
          </cell>
          <cell r="C2175" t="str">
            <v>UN</v>
          </cell>
          <cell r="D2175">
            <v>2.7749999999999999</v>
          </cell>
        </row>
        <row r="2176">
          <cell r="A2176" t="str">
            <v>001.30.01340</v>
          </cell>
          <cell r="B2176" t="str">
            <v>Fornecimento e instalação de curva 45º de pvc rígido cor branca  diam.40 mm</v>
          </cell>
          <cell r="C2176" t="str">
            <v>UN</v>
          </cell>
          <cell r="D2176">
            <v>2.7749999999999999</v>
          </cell>
        </row>
        <row r="2177">
          <cell r="A2177" t="str">
            <v>001.30.01360</v>
          </cell>
          <cell r="B2177" t="str">
            <v>Fornecimento e instalação de joelho 90º pvc rígido cor branca  diam.40 mm</v>
          </cell>
          <cell r="C2177" t="str">
            <v>UN</v>
          </cell>
          <cell r="D2177">
            <v>2.2450000000000001</v>
          </cell>
        </row>
        <row r="2178">
          <cell r="A2178" t="str">
            <v>001.30.01380</v>
          </cell>
          <cell r="B2178" t="str">
            <v>Fornecimento e instalação de joelho 45º pvc rígido cor branca  diam.40 mm</v>
          </cell>
          <cell r="C2178" t="str">
            <v>UN</v>
          </cell>
          <cell r="D2178">
            <v>2.4649999999999999</v>
          </cell>
        </row>
        <row r="2179">
          <cell r="A2179" t="str">
            <v>001.30.01400</v>
          </cell>
          <cell r="B2179" t="str">
            <v>Fornecimento e instalação de tee 90º pvc rígido cor branca diam.40 mm</v>
          </cell>
          <cell r="C2179" t="str">
            <v>UN</v>
          </cell>
          <cell r="D2179">
            <v>2.8875999999999999</v>
          </cell>
        </row>
        <row r="2180">
          <cell r="A2180" t="str">
            <v>001.30.01420</v>
          </cell>
          <cell r="B2180" t="str">
            <v>Fornecimento e instalação de junção 45º pvc rígido cor branca  diam.40 mm</v>
          </cell>
          <cell r="C2180" t="str">
            <v>UN</v>
          </cell>
          <cell r="D2180">
            <v>3.7475999999999998</v>
          </cell>
        </row>
        <row r="2181">
          <cell r="A2181" t="str">
            <v>001.30.01440</v>
          </cell>
          <cell r="B2181" t="str">
            <v>Fornecimento e instalação de bucha de redução pvc rígido cor branca para esgoto secundário diam.50 mm x 40 mm</v>
          </cell>
          <cell r="C2181" t="str">
            <v>UN</v>
          </cell>
          <cell r="D2181">
            <v>2.0550000000000002</v>
          </cell>
        </row>
        <row r="2182">
          <cell r="A2182" t="str">
            <v>001.30.01460</v>
          </cell>
          <cell r="B2182" t="str">
            <v>Fornecimento e instalação de joelho 90º soldável e com rosca cor branca para esgoto secundário diam.40 mm x 1.1/4 pol</v>
          </cell>
          <cell r="C2182" t="str">
            <v>UN</v>
          </cell>
          <cell r="D2182">
            <v>2.1549999999999998</v>
          </cell>
        </row>
        <row r="2183">
          <cell r="A2183" t="str">
            <v>001.30.01480</v>
          </cell>
          <cell r="B2183" t="str">
            <v>Fornecimento e instalação de joelho 90º soldável e com rosca cor branca para esgoto sedundário diam.40 mm x 1 pol</v>
          </cell>
          <cell r="C2183" t="str">
            <v>UN</v>
          </cell>
          <cell r="D2183">
            <v>2.5049999999999999</v>
          </cell>
        </row>
        <row r="2184">
          <cell r="A2184" t="str">
            <v>001.30.01500</v>
          </cell>
          <cell r="B2184" t="str">
            <v>Fornecimento e instalação de adaptador para sifão soldável pvc rígido cor branca para esgoto secundário diam.1.1/4 x 40 mm</v>
          </cell>
          <cell r="C2184" t="str">
            <v>UN</v>
          </cell>
          <cell r="D2184">
            <v>1.635</v>
          </cell>
        </row>
        <row r="2185">
          <cell r="A2185" t="str">
            <v>001.30.01520</v>
          </cell>
          <cell r="B2185" t="str">
            <v>Fornecimento e instalação de adaptador para junta elástica para sifão metálico pvc rígido cor branca para esgoto secundário diam.1 1/2 x 40 mm</v>
          </cell>
          <cell r="C2185" t="str">
            <v>UN</v>
          </cell>
          <cell r="D2185">
            <v>1.835</v>
          </cell>
        </row>
        <row r="2186">
          <cell r="A2186" t="str">
            <v>001.30.01540</v>
          </cell>
          <cell r="B2186" t="str">
            <v>Fornecimento e instalação de luva pvc rígido cor branca para estogo secundário diam.40 mm</v>
          </cell>
          <cell r="C2186" t="str">
            <v>UN</v>
          </cell>
          <cell r="D2186">
            <v>1.625</v>
          </cell>
        </row>
        <row r="2187">
          <cell r="A2187" t="str">
            <v>001.30.01560</v>
          </cell>
          <cell r="B2187" t="str">
            <v>Fornecimento e instalação de caixa sifonada de de pvc rígido branco para esgoto secundário  com saída de 50 mm e grelha quadrada simples n.101 150x150x50 mm</v>
          </cell>
          <cell r="C2187" t="str">
            <v>UN</v>
          </cell>
          <cell r="D2187">
            <v>40.3339</v>
          </cell>
        </row>
        <row r="2188">
          <cell r="A2188" t="str">
            <v>001.30.01580</v>
          </cell>
          <cell r="B2188" t="str">
            <v>Fornecimento e instalação de caixa sifonada de de pvc rígido branco para esgoto secundário  com grelha quadrada e porta grelha cromados n.103 150x150x50 mm</v>
          </cell>
          <cell r="C2188" t="str">
            <v>UN</v>
          </cell>
          <cell r="D2188">
            <v>19.783899999999999</v>
          </cell>
        </row>
        <row r="2189">
          <cell r="A2189" t="str">
            <v>001.30.01600</v>
          </cell>
          <cell r="B2189" t="str">
            <v>Fornecimento e instalação de caixa sifonada de de pvc rígido branco para esgoto secundário  com grelha quadrada cromada e porta grelha cinza n.105 150x150x50 mm</v>
          </cell>
          <cell r="C2189" t="str">
            <v>UN</v>
          </cell>
          <cell r="D2189">
            <v>19.783899999999999</v>
          </cell>
        </row>
        <row r="2190">
          <cell r="A2190" t="str">
            <v>001.30.01620</v>
          </cell>
          <cell r="B2190" t="str">
            <v>Fornecimento e instalação de caixa sifonada de de pvc rígido branco para esgoto secundário  com grelha redonda simples n.102 150x150x50 mm</v>
          </cell>
          <cell r="C2190" t="str">
            <v>UN</v>
          </cell>
          <cell r="D2190">
            <v>18.793900000000001</v>
          </cell>
        </row>
        <row r="2191">
          <cell r="A2191" t="str">
            <v>001.30.01640</v>
          </cell>
          <cell r="B2191" t="str">
            <v>Fornecimento e instalação de caixa sifonada de de pvc rígido branco para esgoto secundário  com grelha redonda cromada e porta grelha cromados n.104 150x150x50 mm</v>
          </cell>
          <cell r="C2191" t="str">
            <v>UN</v>
          </cell>
          <cell r="D2191">
            <v>18.793900000000001</v>
          </cell>
        </row>
        <row r="2192">
          <cell r="A2192" t="str">
            <v>001.30.01660</v>
          </cell>
          <cell r="B2192" t="str">
            <v>Fornecimento e instalação de caixa sifonada de de pvc rígido branco para esgoto secundário  com grelha redonda cromada e porta grelha cromados n.106 150x150x50 mm</v>
          </cell>
          <cell r="C2192" t="str">
            <v>UN</v>
          </cell>
          <cell r="D2192">
            <v>18.793900000000001</v>
          </cell>
        </row>
        <row r="2193">
          <cell r="A2193" t="str">
            <v>001.30.01680</v>
          </cell>
          <cell r="B2193" t="str">
            <v>Fornecimento e instalações de caixa sifonada de de pvc rígido branco para esgoto secundário  com grelha redonda cromada e porta grelha cromados n.104 150x185x75 mm</v>
          </cell>
          <cell r="C2193" t="str">
            <v>UN</v>
          </cell>
          <cell r="D2193">
            <v>19.713899999999999</v>
          </cell>
        </row>
        <row r="2194">
          <cell r="A2194" t="str">
            <v>001.30.01700</v>
          </cell>
          <cell r="B2194" t="str">
            <v>Fornecimento e instalação de caixa sifonada de de pvc rígido branco para esgoto secundário  com saída de 40 mm e uma só entrada com grelha redonda simples n.31 100x100x40 mm</v>
          </cell>
          <cell r="C2194" t="str">
            <v>UN</v>
          </cell>
          <cell r="D2194">
            <v>14.2439</v>
          </cell>
        </row>
        <row r="2195">
          <cell r="A2195" t="str">
            <v>001.30.01720</v>
          </cell>
          <cell r="B2195" t="str">
            <v>Fornecimento e instalação de caixa sifonada de de pvc rígido branco para esgoto secundário  com grelha redonda e porta grelha cromados n.34 100x100x40 mm</v>
          </cell>
          <cell r="C2195" t="str">
            <v>UN</v>
          </cell>
          <cell r="D2195">
            <v>14.2439</v>
          </cell>
        </row>
        <row r="2196">
          <cell r="A2196" t="str">
            <v>001.30.01740</v>
          </cell>
          <cell r="B2196" t="str">
            <v>Fornecimento e instalação de caixa sifonada de de pvc rígido branco para esgoto secundário  com grelha redonda e porta grelha cromados n.64 100x100x40 mm</v>
          </cell>
          <cell r="C2196" t="str">
            <v>UN</v>
          </cell>
          <cell r="D2196">
            <v>16.1739</v>
          </cell>
        </row>
        <row r="2197">
          <cell r="A2197" t="str">
            <v>001.30.01760</v>
          </cell>
          <cell r="B2197" t="str">
            <v>Fornecimento e instalação de caixa  seca de pvc rígido branco e cinza p/ esgoto secundário de altura regulável para cozinha, box, terraço redonda c/grelha simples n 142 100x100x40 mm</v>
          </cell>
          <cell r="C2197" t="str">
            <v>UN</v>
          </cell>
          <cell r="D2197">
            <v>20.093900000000001</v>
          </cell>
        </row>
        <row r="2198">
          <cell r="A2198" t="str">
            <v>001.30.01780</v>
          </cell>
          <cell r="B2198" t="str">
            <v>Fornecimento e instalação de caixa seca de pvc rígido branco e cinza p/ esgoto secundário de altura regulável para cozinha, box, terraço redonda c/grelha e porta grelha cromados n 144 100x100x40 mm</v>
          </cell>
          <cell r="C2198" t="str">
            <v>UN</v>
          </cell>
          <cell r="D2198">
            <v>16.1739</v>
          </cell>
        </row>
        <row r="2199">
          <cell r="A2199" t="str">
            <v>001.30.01800</v>
          </cell>
          <cell r="B2199" t="str">
            <v>Fornecimento e instalação de caixa seca de pvc rígido branco e cinza p/ esgoto secundário de altura regulável para cozinha, box, terraço redonda c/grelha cromada e porta grelha cinza n.146 100x100x40 mm</v>
          </cell>
          <cell r="C2199" t="str">
            <v>UN</v>
          </cell>
          <cell r="D2199">
            <v>16.1739</v>
          </cell>
        </row>
        <row r="2200">
          <cell r="A2200" t="str">
            <v>001.30.01820</v>
          </cell>
          <cell r="B2200" t="str">
            <v>Fornecimento e instalação de ralo seco pvc branco e cinza rígido p/ esgoto secundário,para terraço, quadrado c/grelha simples n 211 100x53x40 mm</v>
          </cell>
          <cell r="C2200" t="str">
            <v>UN</v>
          </cell>
          <cell r="D2200">
            <v>12.453900000000001</v>
          </cell>
        </row>
        <row r="2201">
          <cell r="A2201" t="str">
            <v>001.30.01840</v>
          </cell>
          <cell r="B2201" t="str">
            <v>Fornecimento e instalação de ralo seco pvc branco e cinza rígido p/ esgoto secundário,para terraço, quadrado c/grelha cromada n 215 100x53x40 mm</v>
          </cell>
          <cell r="C2201" t="str">
            <v>UN</v>
          </cell>
          <cell r="D2201">
            <v>12.453900000000001</v>
          </cell>
        </row>
        <row r="2202">
          <cell r="A2202" t="str">
            <v>001.30.01860</v>
          </cell>
          <cell r="B2202" t="str">
            <v>Fornecimento e instalação de ralo seco pvc branco e cinza rígido p/ esgoto secundário, c/ saída soldável, c/ grelha simples n.5 100x40 mm</v>
          </cell>
          <cell r="C2202" t="str">
            <v>UN</v>
          </cell>
          <cell r="D2202">
            <v>11.2239</v>
          </cell>
        </row>
        <row r="2203">
          <cell r="A2203" t="str">
            <v>001.30.01880</v>
          </cell>
          <cell r="B2203" t="str">
            <v>Fornecimento e instalação de ralo seco pvc branco e cinza rígido p/ esgoto secundário,c/ saída soldável  c/ grelha cromada n.6 100x40 mm</v>
          </cell>
          <cell r="C2203" t="str">
            <v>UN</v>
          </cell>
          <cell r="D2203">
            <v>12.4839</v>
          </cell>
        </row>
        <row r="2204">
          <cell r="A2204" t="str">
            <v>001.30.01900</v>
          </cell>
          <cell r="B2204" t="str">
            <v>Fornecimento e instalação de ralo sifonado cônico pvc branco e cinza rígido p/ esgoto secundário, de altura regulável c/grelha simples n 212 100x40 mm</v>
          </cell>
          <cell r="C2204" t="str">
            <v>UN</v>
          </cell>
          <cell r="D2204">
            <v>16.823899999999998</v>
          </cell>
        </row>
        <row r="2205">
          <cell r="A2205" t="str">
            <v>001.30.01920</v>
          </cell>
          <cell r="B2205" t="str">
            <v>Fornecimento e instalação de ralo sifonado cônico pvc branco e cinza rígido p/ esgoto secundário, de altura regulável c/grelha cromada n 216 100x40 mm</v>
          </cell>
          <cell r="C2205" t="str">
            <v>UN</v>
          </cell>
          <cell r="D2205">
            <v>12.4839</v>
          </cell>
        </row>
        <row r="2206">
          <cell r="A2206" t="str">
            <v>001.30.01940</v>
          </cell>
          <cell r="B2206" t="str">
            <v>Fornecimento e instalaçao de ralo sifonado pvc branco e cinza rígido p/ esgoto secundário, para terraço, quadrado com grelha simples n. 201 100 x 53 x 40 mm</v>
          </cell>
          <cell r="C2206" t="str">
            <v>UN</v>
          </cell>
          <cell r="D2206">
            <v>11.603899999999999</v>
          </cell>
        </row>
        <row r="2207">
          <cell r="A2207" t="str">
            <v>001.30.01960</v>
          </cell>
          <cell r="B2207" t="str">
            <v>Fornecimento e instalação de ralo sifonado pvc branco e cinza rígido p/ esgoto secundário, para terraço, quadrado com grelha cromada n. 205 100 x 53 x 40 mm</v>
          </cell>
          <cell r="C2207" t="str">
            <v>UN</v>
          </cell>
          <cell r="D2207">
            <v>12.4839</v>
          </cell>
        </row>
        <row r="2208">
          <cell r="A2208" t="str">
            <v>001.30.01980</v>
          </cell>
          <cell r="B2208" t="str">
            <v>Execução de caixa de inspeção em alvenaria de tijolos maciço de 1/2 vez revestida com argamassa de cimento e areia 1:3 com impermeabilizante e tampa de concreto armado (e=0.07 m) conf. det. n. 15 dop 20 x 20 x 20 cm</v>
          </cell>
          <cell r="C2208" t="str">
            <v>UN</v>
          </cell>
          <cell r="D2208">
            <v>23.147200000000002</v>
          </cell>
        </row>
        <row r="2209">
          <cell r="A2209" t="str">
            <v>001.30.02000</v>
          </cell>
          <cell r="B2209" t="str">
            <v>Execução de caixa de inspeção em alvenaria de tijolos maciço de 1/2 vez revestida com argamassa de cimento e areia 1:3 com impermeabilizante e tampa de concreto armado (e=0.07 m) conf. det. n. 15 dop 30 x 30 x 20 cm</v>
          </cell>
          <cell r="C2209" t="str">
            <v>UN</v>
          </cell>
          <cell r="D2209">
            <v>39.912100000000002</v>
          </cell>
        </row>
        <row r="2210">
          <cell r="A2210" t="str">
            <v>001.30.02020</v>
          </cell>
          <cell r="B2210" t="str">
            <v>Execução de caixa de inspeção em alvenaria de tijolos maciço de 1/2 vez revestida com argamassa de cimento e areia 1:3 com impermeabilizante e tampa de concreto armado (e=0.07 m) conf. det. n. 15 dop 40 x 40 x 30 cm</v>
          </cell>
          <cell r="C2210" t="str">
            <v>UN</v>
          </cell>
          <cell r="D2210">
            <v>54.694499999999998</v>
          </cell>
        </row>
        <row r="2211">
          <cell r="A2211" t="str">
            <v>001.30.02040</v>
          </cell>
          <cell r="B2211" t="str">
            <v>Execução de caixa de inspeção em alvenaria de tijolos maciço de 1/2 vez revestida com argamassa de cimento e areia 1:3 com impermeabilizante e tampa de concreto armado (e=0.07 m) conf. det. n. 15 dop 50 x 50 x 30 cm</v>
          </cell>
          <cell r="C2211" t="str">
            <v>UN</v>
          </cell>
          <cell r="D2211">
            <v>66.542299999999997</v>
          </cell>
        </row>
        <row r="2212">
          <cell r="A2212" t="str">
            <v>001.30.02060</v>
          </cell>
          <cell r="B2212" t="str">
            <v>Execução de caixa de inspeção em alvenaria de tijolos maciço de 1/2 vez revestida com argamassa de cimento e areia 1:3 com impermeabilizante e tampa de concreto armado (e=0.07 m) conf. det. n. 15 dop 50 x 50 x 40 cm</v>
          </cell>
          <cell r="C2212" t="str">
            <v>UN</v>
          </cell>
          <cell r="D2212">
            <v>71.517099999999999</v>
          </cell>
        </row>
        <row r="2213">
          <cell r="A2213" t="str">
            <v>001.30.02080</v>
          </cell>
          <cell r="B2213" t="str">
            <v>Execução de caixa de inspeção em alvenaria de tijolos maciço de 1/2 vez revestida com argamassa de cimento e areia 1:3 com impermeabilizante e tampa de concreto armado (e=0.07 m) conf. det. n. 15 dop 60 x 60 x 50 cm</v>
          </cell>
          <cell r="C2213" t="str">
            <v>UN</v>
          </cell>
          <cell r="D2213">
            <v>97.740899999999996</v>
          </cell>
        </row>
        <row r="2214">
          <cell r="A2214" t="str">
            <v>001.30.02100</v>
          </cell>
          <cell r="B2214" t="str">
            <v>Execução de caixa de inspeção em alvenaria de tijolos maciço de 1/2 vez revestida com argamassa de cimento e areia 1:3 com impermeabilizante e tampa de concreto armado (e=0.07 m) conf. det. n. 15 dop 70 x 70 x 50 cm</v>
          </cell>
          <cell r="C2214" t="str">
            <v>UN</v>
          </cell>
          <cell r="D2214">
            <v>113.5551</v>
          </cell>
        </row>
        <row r="2215">
          <cell r="A2215" t="str">
            <v>001.30.02120</v>
          </cell>
          <cell r="B2215" t="str">
            <v>Execução de caixa de inspeção em alvenaria de tijolos maciço de 1/2 vez revestida com argamassa de cimento e areia 1:3 com impermeabilizante e tampa de concreto armado (e=0.07 m) conf. det. n. 15 dop 80 x 80 x 60 cm</v>
          </cell>
          <cell r="C2215" t="str">
            <v>UN</v>
          </cell>
          <cell r="D2215">
            <v>144.86179999999999</v>
          </cell>
        </row>
        <row r="2216">
          <cell r="A2216" t="str">
            <v>001.30.02140</v>
          </cell>
          <cell r="B2216" t="str">
            <v>Execução de caixa de inspeção em alvenaria de tijolos maciço de 1/2 vez revestida com argamassa de cimento e areia 1:3 com impermeabilizante e tampa de concreto armado (e=0.07 m) conf. det. n. 15 dop 100 x 100 x 100 cm</v>
          </cell>
          <cell r="C2216" t="str">
            <v>UN</v>
          </cell>
          <cell r="D2216">
            <v>241.42449999999999</v>
          </cell>
        </row>
        <row r="2217">
          <cell r="A2217" t="str">
            <v>001.30.02160</v>
          </cell>
          <cell r="B2217" t="str">
            <v>Execução de caixa de gordura de pvc (cx43)c/tampa de pvc 250x230x75mm</v>
          </cell>
          <cell r="C2217" t="str">
            <v>UN</v>
          </cell>
          <cell r="D2217">
            <v>21.7239</v>
          </cell>
        </row>
        <row r="2218">
          <cell r="A2218" t="str">
            <v>001.30.02180</v>
          </cell>
          <cell r="B2218" t="str">
            <v>Execução de fossa séptica conf. det. n. 8 dop 1.60 x 0.80 x 1.50 m</v>
          </cell>
          <cell r="C2218" t="str">
            <v>UN</v>
          </cell>
          <cell r="D2218">
            <v>945.83799999999997</v>
          </cell>
        </row>
        <row r="2219">
          <cell r="A2219" t="str">
            <v>001.30.02200</v>
          </cell>
          <cell r="B2219" t="str">
            <v>Execução de fossa séptica conf. det. n. 2.50 x 1.15 x 1.50 m</v>
          </cell>
          <cell r="C2219" t="str">
            <v>UN</v>
          </cell>
          <cell r="D2219">
            <v>1505.8289</v>
          </cell>
        </row>
        <row r="2220">
          <cell r="A2220" t="str">
            <v>001.30.02220</v>
          </cell>
          <cell r="B2220" t="str">
            <v>Execução de fossa séptica conf. det. n. 2.80 x 1.40 x 1.50 m</v>
          </cell>
          <cell r="C2220" t="str">
            <v>UN</v>
          </cell>
          <cell r="D2220">
            <v>1730.8420000000001</v>
          </cell>
        </row>
        <row r="2221">
          <cell r="A2221" t="str">
            <v>001.30.02240</v>
          </cell>
          <cell r="B2221" t="str">
            <v>Execução de fossa séptica conf. det. n. 3.20 x 1.60 x 1.80 m</v>
          </cell>
          <cell r="C2221" t="str">
            <v>UN</v>
          </cell>
          <cell r="D2221">
            <v>2305.0391</v>
          </cell>
        </row>
        <row r="2222">
          <cell r="A2222" t="str">
            <v>001.30.02260</v>
          </cell>
          <cell r="B2222" t="str">
            <v>Execução de fossa séptica conf. det. n. 3.50 x 1.75 x 1.80 m</v>
          </cell>
          <cell r="C2222" t="str">
            <v>UN</v>
          </cell>
          <cell r="D2222">
            <v>2623.4263000000001</v>
          </cell>
        </row>
        <row r="2223">
          <cell r="A2223" t="str">
            <v>001.30.02280</v>
          </cell>
          <cell r="B2223" t="str">
            <v>Execução de fossa séptica conf. det. n. 3.80 x 1.90 x 1.80 m</v>
          </cell>
          <cell r="C2223" t="str">
            <v>UN</v>
          </cell>
          <cell r="D2223">
            <v>2828.1091999999999</v>
          </cell>
        </row>
        <row r="2224">
          <cell r="A2224" t="str">
            <v>001.30.02300</v>
          </cell>
          <cell r="B2224" t="str">
            <v>Execução de fossa séptica conf. det. n. 4.00 x 2.00 x 1.80 m</v>
          </cell>
          <cell r="C2224" t="str">
            <v>UN</v>
          </cell>
          <cell r="D2224">
            <v>3054.4863999999998</v>
          </cell>
        </row>
        <row r="2225">
          <cell r="A2225" t="str">
            <v>001.30.02320</v>
          </cell>
          <cell r="B2225" t="str">
            <v>Execução de sumidouro conf. det. n. 12 dop diâmetro 1.50 m e profundidade 1.50 m</v>
          </cell>
          <cell r="C2225" t="str">
            <v>UN</v>
          </cell>
          <cell r="D2225">
            <v>560.08249999999998</v>
          </cell>
        </row>
        <row r="2226">
          <cell r="A2226" t="str">
            <v>001.30.02340</v>
          </cell>
          <cell r="B2226" t="str">
            <v>Execução de sumidouro conf. det. n. 12 dop diâmetro 1.50 e prof. 2.00 m</v>
          </cell>
          <cell r="C2226" t="str">
            <v>UN</v>
          </cell>
          <cell r="D2226">
            <v>642.35990000000004</v>
          </cell>
        </row>
        <row r="2227">
          <cell r="A2227" t="str">
            <v>001.30.02360</v>
          </cell>
          <cell r="B2227" t="str">
            <v>Execução de sumidouro conf. det. n. 12 dop diâmetro 1.50 e prof. 3.00 m</v>
          </cell>
          <cell r="C2227" t="str">
            <v>UN</v>
          </cell>
          <cell r="D2227">
            <v>820.81230000000005</v>
          </cell>
        </row>
        <row r="2228">
          <cell r="A2228" t="str">
            <v>001.30.02380</v>
          </cell>
          <cell r="B2228" t="str">
            <v>Execução de sumidouro conf. det. n. 12 dop diâmetro 2.00 m e prof. 2.00 m</v>
          </cell>
          <cell r="C2228" t="str">
            <v>UN</v>
          </cell>
          <cell r="D2228">
            <v>950.78189999999995</v>
          </cell>
        </row>
        <row r="2229">
          <cell r="A2229" t="str">
            <v>001.30.02400</v>
          </cell>
          <cell r="B2229" t="str">
            <v>Execução de sumidouro conf. det. n. 12 dop diâmetro 2.00 m e prof. 3.00m</v>
          </cell>
          <cell r="C2229" t="str">
            <v>UN</v>
          </cell>
          <cell r="D2229">
            <v>1198.4297999999999</v>
          </cell>
        </row>
        <row r="2230">
          <cell r="A2230" t="str">
            <v>001.30.02420</v>
          </cell>
          <cell r="B2230" t="str">
            <v>Execução de sumidouro conf. det. n. 12 dop diâmetro 2.00 e prof. 3.20 m</v>
          </cell>
          <cell r="C2230" t="str">
            <v>UN</v>
          </cell>
          <cell r="D2230">
            <v>1248.3798999999999</v>
          </cell>
        </row>
        <row r="2231">
          <cell r="A2231" t="str">
            <v>001.30.02440</v>
          </cell>
          <cell r="B2231" t="str">
            <v>Execução de sumidouro conf. det. n. 12 dop diâmetro 2.00 m e prof. 4.15 m</v>
          </cell>
          <cell r="C2231" t="str">
            <v>UN</v>
          </cell>
          <cell r="D2231">
            <v>1483.9576</v>
          </cell>
        </row>
        <row r="2232">
          <cell r="A2232" t="str">
            <v>001.30.02460</v>
          </cell>
          <cell r="B2232" t="str">
            <v>Execução de sumidouro conf. det. n. 12 dop diâmetro 2.00 m e prof. 4.50 m</v>
          </cell>
          <cell r="C2232" t="str">
            <v>UN</v>
          </cell>
          <cell r="D2232">
            <v>1570.9905000000001</v>
          </cell>
        </row>
        <row r="2233">
          <cell r="A2233" t="str">
            <v>001.30.02480</v>
          </cell>
          <cell r="B2233" t="str">
            <v>Execução de sumidouro conf. det. n. 12 dop diâmetro 3.00 m e prof. 3.30 m</v>
          </cell>
          <cell r="C2233" t="str">
            <v>UN</v>
          </cell>
          <cell r="D2233">
            <v>2263.4780000000001</v>
          </cell>
        </row>
        <row r="2234">
          <cell r="A2234" t="str">
            <v>001.30.02500</v>
          </cell>
          <cell r="B2234" t="str">
            <v>Execução de filtro anaeróbico d = 2,20 m, conforme detalhe do dvop</v>
          </cell>
          <cell r="C2234" t="str">
            <v>UN</v>
          </cell>
          <cell r="D2234">
            <v>7683.4363999999996</v>
          </cell>
        </row>
        <row r="2235">
          <cell r="A2235" t="str">
            <v>001.30.02520</v>
          </cell>
          <cell r="B2235" t="str">
            <v>Fornecimento e aplicação de brita nr. 4</v>
          </cell>
          <cell r="C2235" t="str">
            <v>M3</v>
          </cell>
          <cell r="D2235">
            <v>64.165499999999994</v>
          </cell>
        </row>
        <row r="2236">
          <cell r="A2236" t="str">
            <v>001.30.02540</v>
          </cell>
          <cell r="B2236" t="str">
            <v>Execução de vala de infiltração com seção trapezoidal (base menor=0,50 m, base maior = 1,00 m), contendo camadas de brita nº 04 (0,20 m e 0,30 m) areia grossa( 0,50 m) e aterro ( 0,50m), inclusive 2 (dois) tubos de pvc perfurados p/ dreno - 100 mm, conf</v>
          </cell>
          <cell r="C2236" t="str">
            <v>ML</v>
          </cell>
          <cell r="D2236">
            <v>68.803700000000006</v>
          </cell>
        </row>
        <row r="2237">
          <cell r="A2237" t="str">
            <v>001.30.02560</v>
          </cell>
          <cell r="B2237" t="str">
            <v>Fornecimento de camada filtrante de areia 0.30 m e pedra 0.60 m (seixo rolado) apiloado s/ escavação</v>
          </cell>
          <cell r="C2237" t="str">
            <v>ML</v>
          </cell>
          <cell r="D2237">
            <v>49.424999999999997</v>
          </cell>
        </row>
        <row r="2238">
          <cell r="A2238" t="str">
            <v>001.30.02580</v>
          </cell>
          <cell r="B2238" t="str">
            <v>Fornecimento de dreno em pedra (cascalho) seccao trapezoidal base maior 60 cm base menor 30 cm e altura 50 cm incl escavação</v>
          </cell>
          <cell r="C2238" t="str">
            <v>ML</v>
          </cell>
          <cell r="D2238">
            <v>8.6821000000000002</v>
          </cell>
        </row>
        <row r="2239">
          <cell r="A2239" t="str">
            <v>001.30.02600</v>
          </cell>
          <cell r="B2239" t="str">
            <v>Fornecimento de dreno com secao trapezoidal (base menor = 0,50m, base maior = 1,0m e altura de 1,50m), em camadas de brita nº 2 e 4 e areia grossa inclusive tubo de pvc perfurado d=1,50 mm, conf. det. do dvop</v>
          </cell>
          <cell r="C2239" t="str">
            <v>ML</v>
          </cell>
          <cell r="D2239">
            <v>80.192300000000003</v>
          </cell>
        </row>
        <row r="2240">
          <cell r="A2240" t="str">
            <v>001.31</v>
          </cell>
          <cell r="B2240" t="str">
            <v>INSTALAÇÕES HIDRÁULICAS - 'INSTALAÇÕES PREVENÇÃO E COMBATE A INCÊNDIO</v>
          </cell>
          <cell r="D2240">
            <v>2851.2635</v>
          </cell>
        </row>
        <row r="2241">
          <cell r="A2241" t="str">
            <v>001.31.00020</v>
          </cell>
          <cell r="B2241" t="str">
            <v>Fornecimento e instalação de extintor de incêndio tipo manual com suporte de parede, água pressurizada 10 litros</v>
          </cell>
          <cell r="C2241" t="str">
            <v>UN</v>
          </cell>
          <cell r="D2241">
            <v>53</v>
          </cell>
        </row>
        <row r="2242">
          <cell r="A2242" t="str">
            <v>001.31.00040</v>
          </cell>
          <cell r="B2242" t="str">
            <v>Fornecimento e instalação de extintor de incêndio tipo manual com suporte de parede, co2 - gas carbonico 6 kg</v>
          </cell>
          <cell r="C2242" t="str">
            <v>UN</v>
          </cell>
          <cell r="D2242">
            <v>178</v>
          </cell>
        </row>
        <row r="2243">
          <cell r="A2243" t="str">
            <v>001.31.00060</v>
          </cell>
          <cell r="B2243" t="str">
            <v>Fornecimento e instalação de extintor de incêndio tipo manual com suporte de parede, pó químico seco 4 kg</v>
          </cell>
          <cell r="C2243" t="str">
            <v>UN</v>
          </cell>
          <cell r="D2243">
            <v>55</v>
          </cell>
        </row>
        <row r="2244">
          <cell r="A2244" t="str">
            <v>001.31.00080</v>
          </cell>
          <cell r="B2244" t="str">
            <v>Fornecimento e instalação de tubo de aço galvanizado - classe média - tipo manesmann diâm. 63 mm</v>
          </cell>
          <cell r="C2244" t="str">
            <v>M</v>
          </cell>
          <cell r="D2244">
            <v>36.810600000000001</v>
          </cell>
        </row>
        <row r="2245">
          <cell r="A2245" t="str">
            <v>001.31.00100</v>
          </cell>
          <cell r="B2245" t="str">
            <v>Fornecimento e instalação de tubo de aço galvanizado - classe média - tipo manesmann diâm. 75 mm</v>
          </cell>
          <cell r="C2245" t="str">
            <v>M</v>
          </cell>
          <cell r="D2245">
            <v>41.1601</v>
          </cell>
        </row>
        <row r="2246">
          <cell r="A2246" t="str">
            <v>001.31.00120</v>
          </cell>
          <cell r="B2246" t="str">
            <v>Fornecimento e instalação de luva c/ rosca - classe 10 - tipo tupyou similar diâm. 63 mm</v>
          </cell>
          <cell r="C2246" t="str">
            <v>UN</v>
          </cell>
          <cell r="D2246">
            <v>19.0609</v>
          </cell>
        </row>
        <row r="2247">
          <cell r="A2247" t="str">
            <v>001.31.00140</v>
          </cell>
          <cell r="B2247" t="str">
            <v>Fornecimento e instalação de luva c/ rosca - classe 10 - tipo tupyou similar diâm. 75 mm</v>
          </cell>
          <cell r="C2247" t="str">
            <v>UN</v>
          </cell>
          <cell r="D2247">
            <v>26.9695</v>
          </cell>
        </row>
        <row r="2248">
          <cell r="A2248" t="str">
            <v>001.31.00160</v>
          </cell>
          <cell r="B2248" t="str">
            <v>Fornecimento e instalação de joelho 90º aço galvanizado - tupy ou similar diâm. 63 mm</v>
          </cell>
          <cell r="C2248" t="str">
            <v>UN</v>
          </cell>
          <cell r="D2248">
            <v>30.510899999999999</v>
          </cell>
        </row>
        <row r="2249">
          <cell r="A2249" t="str">
            <v>001.31.00180</v>
          </cell>
          <cell r="B2249" t="str">
            <v>Fornecimento e instalação de joelho 90º aço galvanizado - tupy ou similar diâm. 75 mm</v>
          </cell>
          <cell r="C2249" t="str">
            <v>UN</v>
          </cell>
          <cell r="D2249">
            <v>34.019500000000001</v>
          </cell>
        </row>
        <row r="2250">
          <cell r="A2250" t="str">
            <v>001.31.00200</v>
          </cell>
          <cell r="B2250" t="str">
            <v>Fornecimento e instalação de tee aço galvanizado - tupyou similar diâm. 63 mm</v>
          </cell>
          <cell r="C2250" t="str">
            <v>UN</v>
          </cell>
          <cell r="D2250">
            <v>30.569500000000001</v>
          </cell>
        </row>
        <row r="2251">
          <cell r="A2251" t="str">
            <v>001.31.00220</v>
          </cell>
          <cell r="B2251" t="str">
            <v>Fornecimento e instalação de flanges aço galvanizado - tupy ou similar diâm. 75 mm</v>
          </cell>
          <cell r="C2251" t="str">
            <v>UN</v>
          </cell>
          <cell r="D2251">
            <v>24.5395</v>
          </cell>
        </row>
        <row r="2252">
          <cell r="A2252" t="str">
            <v>001.31.00240</v>
          </cell>
          <cell r="B2252" t="str">
            <v>Fornecimento e instalação de niple duplo de aço galvanizado - tupy ou similar diâm. 63 mm</v>
          </cell>
          <cell r="C2252" t="str">
            <v>UN</v>
          </cell>
          <cell r="D2252">
            <v>14.510899999999999</v>
          </cell>
        </row>
        <row r="2253">
          <cell r="A2253" t="str">
            <v>001.31.00260</v>
          </cell>
          <cell r="B2253" t="str">
            <v>Fornecimento e instalação de niple duplo de aço galvanizado - tupy ou similar diâm. 75 mm</v>
          </cell>
          <cell r="C2253" t="str">
            <v>UN</v>
          </cell>
          <cell r="D2253">
            <v>20.369499999999999</v>
          </cell>
        </row>
        <row r="2254">
          <cell r="A2254" t="str">
            <v>001.31.00280</v>
          </cell>
          <cell r="B2254" t="str">
            <v>Fornecimento e instalação de luva de união c/ assento em bronze - tupy ou similar diâm. 63 mm</v>
          </cell>
          <cell r="C2254" t="str">
            <v>UN</v>
          </cell>
          <cell r="D2254">
            <v>38.019500000000001</v>
          </cell>
        </row>
        <row r="2255">
          <cell r="A2255" t="str">
            <v>001.31.00300</v>
          </cell>
          <cell r="B2255" t="str">
            <v>Fornecimento e instalação de luva de união c/ assento em bronze - tupy ou similar diâm. 75 mm</v>
          </cell>
          <cell r="C2255" t="str">
            <v>UN</v>
          </cell>
          <cell r="D2255">
            <v>47.078200000000002</v>
          </cell>
        </row>
        <row r="2256">
          <cell r="A2256" t="str">
            <v>001.31.00320</v>
          </cell>
          <cell r="B2256" t="str">
            <v>Fornecimento e instalação de registro de gaveta em bronze - acabamento bruto - niágara  ou similar diâm.63 mm</v>
          </cell>
          <cell r="C2256" t="str">
            <v>UN</v>
          </cell>
          <cell r="D2256">
            <v>93.778700000000001</v>
          </cell>
        </row>
        <row r="2257">
          <cell r="A2257" t="str">
            <v>001.31.00340</v>
          </cell>
          <cell r="B2257" t="str">
            <v>Fornecimento e instalação de registro de gaveta em bronze - acabamento bruto - niágara  ou similar diâm.75 mm</v>
          </cell>
          <cell r="C2257" t="str">
            <v>UN</v>
          </cell>
          <cell r="D2257">
            <v>147.45590000000001</v>
          </cell>
        </row>
        <row r="2258">
          <cell r="A2258" t="str">
            <v>001.31.00360</v>
          </cell>
          <cell r="B2258" t="str">
            <v>Fornecimento e instalação de válvula de retenção - aço galvanizado tupy classe 150 4 portinhola diâm.63 mm</v>
          </cell>
          <cell r="C2258" t="str">
            <v>UN</v>
          </cell>
          <cell r="D2258">
            <v>116.59869999999999</v>
          </cell>
        </row>
        <row r="2259">
          <cell r="A2259" t="str">
            <v>001.31.00380</v>
          </cell>
          <cell r="B2259" t="str">
            <v>Fornecimento e instalação de válvula globo angular  - classe 150  diâm. 63 mm</v>
          </cell>
          <cell r="C2259" t="str">
            <v>UN</v>
          </cell>
          <cell r="D2259">
            <v>72.828699999999998</v>
          </cell>
        </row>
        <row r="2260">
          <cell r="A2260" t="str">
            <v>001.31.00400</v>
          </cell>
          <cell r="B2260" t="str">
            <v>Fornecimento e instalação de engate rápido """"""""""""""""""""""""""""""""store"""""""""""""""""""""""""""""""" c/ red. ferro galvanizado diâm. 63 mm x 35 mm</v>
          </cell>
          <cell r="C2260" t="str">
            <v>UN</v>
          </cell>
          <cell r="D2260">
            <v>10.872199999999999</v>
          </cell>
        </row>
        <row r="2261">
          <cell r="A2261" t="str">
            <v>001.31.00420</v>
          </cell>
          <cell r="B2261" t="str">
            <v>Fornecimento e instalaçao de hidrante de recalque composto de caixa da alvenaria, registro globo angular 45º - 2 1/2"""""""""""""""""""""""""""""""" e tampa de fºfº 40 x 60 cm</v>
          </cell>
          <cell r="C2261" t="str">
            <v>UN</v>
          </cell>
          <cell r="D2261">
            <v>203.1936</v>
          </cell>
        </row>
        <row r="2262">
          <cell r="A2262" t="str">
            <v>001.31.00440</v>
          </cell>
          <cell r="B2262" t="str">
            <v>Fornecimento e instalação de hidrante de recalque composto de caixa de alvenaria, registro globo angular 45º - 1 1/2"""""""""""""""""""""""""""""""" e tampa de fºfº 80x60 cm</v>
          </cell>
          <cell r="C2262" t="str">
            <v>UN</v>
          </cell>
          <cell r="D2262">
            <v>327.75049999999999</v>
          </cell>
        </row>
        <row r="2263">
          <cell r="A2263" t="str">
            <v>001.31.00460</v>
          </cell>
          <cell r="B2263" t="str">
            <v>Fornecimento e instalação de mangueira fibra sintética pura tipo i graud - tipo parsh ou similar com adaptador para esguicho diâm. 1 1/2 pol</v>
          </cell>
          <cell r="C2263" t="str">
            <v>UN</v>
          </cell>
          <cell r="D2263">
            <v>180.34780000000001</v>
          </cell>
        </row>
        <row r="2264">
          <cell r="A2264" t="str">
            <v>001.31.00480</v>
          </cell>
          <cell r="B2264" t="str">
            <v xml:space="preserve">Fornecimento e instalação de armário em chapa de aço-com ventilação adequada - visor c/ inspeção c/ inscrição incêndio, cesto interno p/ abrigo da mangueira e esguicho tipo """"""""""""""""""""""""""""""""bucha spiero"""""""""""""""""""""""""""""""" ou </v>
          </cell>
          <cell r="C2264" t="str">
            <v>UN</v>
          </cell>
          <cell r="D2264">
            <v>109.34780000000001</v>
          </cell>
        </row>
        <row r="2265">
          <cell r="A2265" t="str">
            <v>001.31.00500</v>
          </cell>
          <cell r="B2265" t="str">
            <v>Fornecimento e instalação de bomba de incêndio - 4 cv/220v -1.800 rpm/60 hz - hm = 20 mca q=600l/min</v>
          </cell>
          <cell r="C2265" t="str">
            <v>UN</v>
          </cell>
          <cell r="D2265">
            <v>862.69560000000001</v>
          </cell>
        </row>
        <row r="2266">
          <cell r="A2266" t="str">
            <v>001.31.00520</v>
          </cell>
          <cell r="B2266" t="str">
            <v>Válvula  de pé com crivo de pvc tipo rosqueável 3/4 pol</v>
          </cell>
          <cell r="C2266" t="str">
            <v>UN</v>
          </cell>
          <cell r="D2266">
            <v>14.979100000000001</v>
          </cell>
        </row>
        <row r="2267">
          <cell r="A2267" t="str">
            <v>001.31.00540</v>
          </cell>
          <cell r="B2267" t="str">
            <v>Válvula  de pé com crivo de pvc tipo rosqueável 1 pol</v>
          </cell>
          <cell r="C2267" t="str">
            <v>UN</v>
          </cell>
          <cell r="D2267">
            <v>17.349900000000002</v>
          </cell>
        </row>
        <row r="2268">
          <cell r="A2268" t="str">
            <v>001.31.00560</v>
          </cell>
          <cell r="B2268" t="str">
            <v>Válvula  de pé com crivo de pvc tipo rosqueável 1 1/4 pol</v>
          </cell>
          <cell r="C2268" t="str">
            <v>UN</v>
          </cell>
          <cell r="D2268">
            <v>22.407900000000001</v>
          </cell>
        </row>
        <row r="2269">
          <cell r="A2269" t="str">
            <v>001.31.00580</v>
          </cell>
          <cell r="B2269" t="str">
            <v>Válvula de pé com crivo de pvc tipo rosqueável 1 1/2 pol</v>
          </cell>
          <cell r="C2269" t="str">
            <v>UN</v>
          </cell>
          <cell r="D2269">
            <v>22.038499999999999</v>
          </cell>
        </row>
        <row r="2270">
          <cell r="A2270" t="str">
            <v>001.32</v>
          </cell>
          <cell r="B2270" t="str">
            <v>INSTALAÇÕES HIDRÁULICA -  DRENAGEM</v>
          </cell>
          <cell r="D2270">
            <v>9055.3881000000001</v>
          </cell>
        </row>
        <row r="2271">
          <cell r="A2271" t="str">
            <v>001.32.00020</v>
          </cell>
          <cell r="B2271" t="str">
            <v>Fornecimento, assentamento e rejuntamento de tubos de concreto com armação simples 1000 mm</v>
          </cell>
          <cell r="C2271" t="str">
            <v>ML</v>
          </cell>
          <cell r="D2271">
            <v>152.85589999999999</v>
          </cell>
        </row>
        <row r="2272">
          <cell r="A2272" t="str">
            <v>001.32.00040</v>
          </cell>
          <cell r="B2272" t="str">
            <v>Fornecimento, assentamento e rejuntamento de tubos de concreto com armação simples  800 mm</v>
          </cell>
          <cell r="C2272" t="str">
            <v>ML</v>
          </cell>
          <cell r="D2272">
            <v>111.66160000000001</v>
          </cell>
        </row>
        <row r="2273">
          <cell r="A2273" t="str">
            <v>001.32.00060</v>
          </cell>
          <cell r="B2273" t="str">
            <v>Fornecimento, assentamento e rejuntamento de tubos de concreto com armação simples  600 mm</v>
          </cell>
          <cell r="C2273" t="str">
            <v>ML</v>
          </cell>
          <cell r="D2273">
            <v>84.84</v>
          </cell>
        </row>
        <row r="2274">
          <cell r="A2274" t="str">
            <v>001.32.00080</v>
          </cell>
          <cell r="B2274" t="str">
            <v>Fornecimento, assentamento e rejuntamento de tubos de concreto com armação simples  400 mm</v>
          </cell>
          <cell r="C2274" t="str">
            <v>ML</v>
          </cell>
          <cell r="D2274">
            <v>44.761699999999998</v>
          </cell>
        </row>
        <row r="2275">
          <cell r="A2275" t="str">
            <v>001.32.00100</v>
          </cell>
          <cell r="B2275" t="str">
            <v>Fornecimento, assentamento e rejuntamento de tubos de concreto com armação dupla 1000 mm</v>
          </cell>
          <cell r="C2275" t="str">
            <v>ML</v>
          </cell>
          <cell r="D2275">
            <v>187.85589999999999</v>
          </cell>
        </row>
        <row r="2276">
          <cell r="A2276" t="str">
            <v>001.32.00120</v>
          </cell>
          <cell r="B2276" t="str">
            <v>Fornecimento, assentamento e rejuntamento de tubos de concreto com armação dupla  800 mm</v>
          </cell>
          <cell r="C2276" t="str">
            <v>ML</v>
          </cell>
          <cell r="D2276">
            <v>135.66159999999999</v>
          </cell>
        </row>
        <row r="2277">
          <cell r="A2277" t="str">
            <v>001.32.00140</v>
          </cell>
          <cell r="B2277" t="str">
            <v>Fornecimento, assentamento e rejuntamento de tubos de concreto sem armação  600 mm</v>
          </cell>
          <cell r="C2277" t="str">
            <v>ML</v>
          </cell>
          <cell r="D2277">
            <v>66.078599999999994</v>
          </cell>
        </row>
        <row r="2278">
          <cell r="A2278" t="str">
            <v>001.32.00160</v>
          </cell>
          <cell r="B2278" t="str">
            <v>Fornecimento, assentamento e rejuntamento de tubos de concreto sem armação  500 mm</v>
          </cell>
          <cell r="C2278" t="str">
            <v>ML</v>
          </cell>
          <cell r="D2278">
            <v>48.900599999999997</v>
          </cell>
        </row>
        <row r="2279">
          <cell r="A2279" t="str">
            <v>001.32.00180</v>
          </cell>
          <cell r="B2279" t="str">
            <v>Fornecimento, assentamento e rejuntamento de tubos de concreto sem armação  400 mm</v>
          </cell>
          <cell r="C2279" t="str">
            <v>ML</v>
          </cell>
          <cell r="D2279">
            <v>34.761699999999998</v>
          </cell>
        </row>
        <row r="2280">
          <cell r="A2280" t="str">
            <v>001.32.00200</v>
          </cell>
          <cell r="B2280" t="str">
            <v>Fornecimento, assentamento e rejuntamento de tubos de concreto sem armação  350 mm</v>
          </cell>
          <cell r="C2280" t="str">
            <v>ML</v>
          </cell>
          <cell r="D2280">
            <v>26.261700000000001</v>
          </cell>
        </row>
        <row r="2281">
          <cell r="A2281" t="str">
            <v>001.32.00220</v>
          </cell>
          <cell r="B2281" t="str">
            <v>Fornecimento, assentamento e rejuntamento de tubos de concreto sem armação  300 mm</v>
          </cell>
          <cell r="C2281" t="str">
            <v>ML</v>
          </cell>
          <cell r="D2281">
            <v>21.886700000000001</v>
          </cell>
        </row>
        <row r="2282">
          <cell r="A2282" t="str">
            <v>001.32.00240</v>
          </cell>
          <cell r="B2282" t="str">
            <v>Fornecimento, assentamento e rejuntamento de tubos de concreto sem armação  250 mm</v>
          </cell>
          <cell r="C2282" t="str">
            <v>ML</v>
          </cell>
          <cell r="D2282">
            <v>20.886700000000001</v>
          </cell>
        </row>
        <row r="2283">
          <cell r="A2283" t="str">
            <v>001.32.00260</v>
          </cell>
          <cell r="B2283" t="str">
            <v>Fornecimento, assentamento e rejuntamento de tubos de concreto sem armação  200 mm</v>
          </cell>
          <cell r="C2283" t="str">
            <v>ML</v>
          </cell>
          <cell r="D2283">
            <v>16.670000000000002</v>
          </cell>
        </row>
        <row r="2284">
          <cell r="A2284" t="str">
            <v>001.32.00280</v>
          </cell>
          <cell r="B2284" t="str">
            <v>Fornecimento, assentamento e rejuntamento de tubos de concreto sem armação  150 mm</v>
          </cell>
          <cell r="C2284" t="str">
            <v>ML</v>
          </cell>
          <cell r="D2284">
            <v>14.67</v>
          </cell>
        </row>
        <row r="2285">
          <cell r="A2285" t="str">
            <v>001.32.00300</v>
          </cell>
          <cell r="B2285" t="str">
            <v>Fornecimento, assentamento e rejuntamento de tubos de concreto sem armação  100 mm</v>
          </cell>
          <cell r="C2285" t="str">
            <v>ML</v>
          </cell>
          <cell r="D2285">
            <v>11.6266</v>
          </cell>
        </row>
        <row r="2286">
          <cell r="A2286" t="str">
            <v>001.32.00320</v>
          </cell>
          <cell r="B2286" t="str">
            <v>Fornecimento, assentamento e rejuntamento de tubo de concreto poroso mf 400 mm</v>
          </cell>
          <cell r="C2286" t="str">
            <v>ML</v>
          </cell>
          <cell r="D2286">
            <v>38.261699999999998</v>
          </cell>
        </row>
        <row r="2287">
          <cell r="A2287" t="str">
            <v>001.32.00340</v>
          </cell>
          <cell r="B2287" t="str">
            <v>Fornecimento, assentamento e rejuntamento de tubo de concreto poroso mf 350 mm</v>
          </cell>
          <cell r="C2287" t="str">
            <v>ML</v>
          </cell>
          <cell r="D2287">
            <v>28.261700000000001</v>
          </cell>
        </row>
        <row r="2288">
          <cell r="A2288" t="str">
            <v>001.32.00360</v>
          </cell>
          <cell r="B2288" t="str">
            <v>Fornecimento, assentamento e rejuntamento de tubo de concreto poroso mf 300 mm</v>
          </cell>
          <cell r="C2288" t="str">
            <v>ML</v>
          </cell>
          <cell r="D2288">
            <v>19.161899999999999</v>
          </cell>
        </row>
        <row r="2289">
          <cell r="A2289" t="str">
            <v>001.32.00380</v>
          </cell>
          <cell r="B2289" t="str">
            <v>Fornecimento, assentamento e rejuntamento de tubo de concreto poroso mf 250 mm</v>
          </cell>
          <cell r="C2289" t="str">
            <v>ML</v>
          </cell>
          <cell r="D2289">
            <v>22.386700000000001</v>
          </cell>
        </row>
        <row r="2290">
          <cell r="A2290" t="str">
            <v>001.32.00400</v>
          </cell>
          <cell r="B2290" t="str">
            <v>Fornecimento, assentamento e rejuntamento de tubo de concreto poroso mf 200 mm</v>
          </cell>
          <cell r="C2290" t="str">
            <v>ML</v>
          </cell>
          <cell r="D2290">
            <v>16.87</v>
          </cell>
        </row>
        <row r="2291">
          <cell r="A2291" t="str">
            <v>001.32.00420</v>
          </cell>
          <cell r="B2291" t="str">
            <v>Fornecimento, assentamento e rejuntamento de tubo de concreto poroso mf 150 mm</v>
          </cell>
          <cell r="C2291" t="str">
            <v>ML</v>
          </cell>
          <cell r="D2291">
            <v>16.87</v>
          </cell>
        </row>
        <row r="2292">
          <cell r="A2292" t="str">
            <v>001.32.00440</v>
          </cell>
          <cell r="B2292" t="str">
            <v>Fornecimento, assentamento e rejuntamento de tubo de concreto poroso mf 100 mm</v>
          </cell>
          <cell r="C2292" t="str">
            <v>ML</v>
          </cell>
          <cell r="D2292">
            <v>20.426600000000001</v>
          </cell>
        </row>
        <row r="2293">
          <cell r="A2293" t="str">
            <v>001.32.00460</v>
          </cell>
          <cell r="B2293" t="str">
            <v>Execução de poço de visita conf. det. do dop n.4 120x120x50 cm</v>
          </cell>
          <cell r="C2293" t="str">
            <v>UN</v>
          </cell>
          <cell r="D2293">
            <v>713.39660000000003</v>
          </cell>
        </row>
        <row r="2294">
          <cell r="A2294" t="str">
            <v>001.32.00480</v>
          </cell>
          <cell r="B2294" t="str">
            <v>Execução de poço de visita conf. det. do dop n.4 120x120x70 cm</v>
          </cell>
          <cell r="C2294" t="str">
            <v>UN</v>
          </cell>
          <cell r="D2294">
            <v>802.01900000000001</v>
          </cell>
        </row>
        <row r="2295">
          <cell r="A2295" t="str">
            <v>001.32.00500</v>
          </cell>
          <cell r="B2295" t="str">
            <v>Execução de poço de visita conf. det. do dop n.4 120x120x105 cm</v>
          </cell>
          <cell r="C2295" t="str">
            <v>UN</v>
          </cell>
          <cell r="D2295">
            <v>962.78200000000004</v>
          </cell>
        </row>
        <row r="2296">
          <cell r="A2296" t="str">
            <v>001.32.00520</v>
          </cell>
          <cell r="B2296" t="str">
            <v>Execução de poço de visita conf. det. do dop n.4 120x120x120 cm</v>
          </cell>
          <cell r="C2296" t="str">
            <v>UN</v>
          </cell>
          <cell r="D2296">
            <v>1017.7448000000001</v>
          </cell>
        </row>
        <row r="2297">
          <cell r="A2297" t="str">
            <v>001.32.00540</v>
          </cell>
          <cell r="B2297" t="str">
            <v>Execução de poço de visita conf. det. do dop n.4 120x120x140 cm</v>
          </cell>
          <cell r="C2297" t="str">
            <v>UN</v>
          </cell>
          <cell r="D2297">
            <v>1466.7221999999999</v>
          </cell>
        </row>
        <row r="2298">
          <cell r="A2298" t="str">
            <v>001.32.00560</v>
          </cell>
          <cell r="B2298" t="str">
            <v>Execução de poço de visita conf. det. do dop n.4 120x120x190 cm</v>
          </cell>
          <cell r="C2298" t="str">
            <v>UN</v>
          </cell>
          <cell r="D2298">
            <v>1379.7886000000001</v>
          </cell>
        </row>
        <row r="2299">
          <cell r="A2299" t="str">
            <v>001.32.00580</v>
          </cell>
          <cell r="B2299" t="str">
            <v>Execução de caixa de passagem conf. det. n7 do dop 30 x 30 x 30 cm</v>
          </cell>
          <cell r="C2299" t="str">
            <v>UN</v>
          </cell>
          <cell r="D2299">
            <v>38.521000000000001</v>
          </cell>
        </row>
        <row r="2300">
          <cell r="A2300" t="str">
            <v>001.32.00600</v>
          </cell>
          <cell r="B2300" t="str">
            <v>Execução de caixa de passagem conf. det. n7 do dop 40 x 40 x 40 cm</v>
          </cell>
          <cell r="C2300" t="str">
            <v>UN</v>
          </cell>
          <cell r="D2300">
            <v>58.170699999999997</v>
          </cell>
        </row>
        <row r="2301">
          <cell r="A2301" t="str">
            <v>001.32.00620</v>
          </cell>
          <cell r="B2301" t="str">
            <v>Execução de caixa de passagem conf. det. n7 do dop 50 x 50 x 50 cm</v>
          </cell>
          <cell r="C2301" t="str">
            <v>UN</v>
          </cell>
          <cell r="D2301">
            <v>83.568399999999997</v>
          </cell>
        </row>
        <row r="2302">
          <cell r="A2302" t="str">
            <v>001.32.00640</v>
          </cell>
          <cell r="B2302" t="str">
            <v>Execução de caixa de passagem conf. det. n7 do dop 60 x 60 x 60 cm</v>
          </cell>
          <cell r="C2302" t="str">
            <v>UN</v>
          </cell>
          <cell r="D2302">
            <v>111.22369999999999</v>
          </cell>
        </row>
        <row r="2303">
          <cell r="A2303" t="str">
            <v>001.32.00660</v>
          </cell>
          <cell r="B2303" t="str">
            <v>Execução de caixa de passagem conf. det. n7 do dop 70 x 70 x 70 cm</v>
          </cell>
          <cell r="C2303" t="str">
            <v>UN</v>
          </cell>
          <cell r="D2303">
            <v>114.01609999999999</v>
          </cell>
        </row>
        <row r="2304">
          <cell r="A2304" t="str">
            <v>001.32.00680</v>
          </cell>
          <cell r="B2304" t="str">
            <v>Execução de caixa de passagem conf. det. n7 do dop 80 x 80 x 80 cm</v>
          </cell>
          <cell r="C2304" t="str">
            <v>UN</v>
          </cell>
          <cell r="D2304">
            <v>144.916</v>
          </cell>
        </row>
        <row r="2305">
          <cell r="A2305" t="str">
            <v>001.32.00700</v>
          </cell>
          <cell r="B2305" t="str">
            <v>Execução de caixa de passagem conf. det. n7 do dop 90 x 90 x 90 cm</v>
          </cell>
          <cell r="C2305" t="str">
            <v>UN</v>
          </cell>
          <cell r="D2305">
            <v>240.52289999999999</v>
          </cell>
        </row>
        <row r="2306">
          <cell r="A2306" t="str">
            <v>001.32.00720</v>
          </cell>
          <cell r="B2306" t="str">
            <v>Execução de caixa de passagem conf. det. n7 do dop 100 x 100 x 100 cm</v>
          </cell>
          <cell r="C2306" t="str">
            <v>UN</v>
          </cell>
          <cell r="D2306">
            <v>241.42449999999999</v>
          </cell>
        </row>
        <row r="2307">
          <cell r="A2307" t="str">
            <v>001.32.00740</v>
          </cell>
          <cell r="B2307" t="str">
            <v>Execução de caixa de passagem conf. det. n7 do dop 100 x 100 x 120 cm</v>
          </cell>
          <cell r="C2307" t="str">
            <v>UND</v>
          </cell>
          <cell r="D2307">
            <v>328.23200000000003</v>
          </cell>
        </row>
        <row r="2308">
          <cell r="A2308" t="str">
            <v>001.32.00760</v>
          </cell>
          <cell r="B2308" t="str">
            <v>Execução de caixa de passagem conf. det. n7 do dop 110 x 0.60 x 0.60 cm</v>
          </cell>
          <cell r="C2308" t="str">
            <v>UN</v>
          </cell>
          <cell r="D2308">
            <v>10.446400000000001</v>
          </cell>
        </row>
        <row r="2309">
          <cell r="A2309" t="str">
            <v>001.32.00780</v>
          </cell>
          <cell r="B2309" t="str">
            <v>Execução de caixa de areia dimensões 50 x 50 x 50 cm</v>
          </cell>
          <cell r="C2309" t="str">
            <v>UN</v>
          </cell>
          <cell r="D2309">
            <v>83.568399999999997</v>
          </cell>
        </row>
        <row r="2310">
          <cell r="A2310" t="str">
            <v>001.32.00800</v>
          </cell>
          <cell r="B2310" t="str">
            <v>Execução de canaleta para talude em concreto simples traço 1:4:8 com 8 cm espessura conf. det. n.32 e 33</v>
          </cell>
          <cell r="C2310" t="str">
            <v>ML</v>
          </cell>
          <cell r="D2310">
            <v>27.137599999999999</v>
          </cell>
        </row>
        <row r="2311">
          <cell r="A2311" t="str">
            <v>001.32.00820</v>
          </cell>
          <cell r="B2311" t="str">
            <v>Execução de canaleta de tijolo maciço 1/2 vez l=0,30 m inclusive grelha de ferro</v>
          </cell>
          <cell r="C2311" t="str">
            <v>ML</v>
          </cell>
          <cell r="D2311">
            <v>74.569299999999998</v>
          </cell>
        </row>
        <row r="2312">
          <cell r="A2312" t="str">
            <v>001.32.00840</v>
          </cell>
          <cell r="B2312" t="str">
            <v>Fornecimento e instalação de aspersor ou irrigador para jardim de metal - diamentro 3/4"</v>
          </cell>
          <cell r="C2312" t="str">
            <v>UN</v>
          </cell>
          <cell r="D2312">
            <v>15</v>
          </cell>
        </row>
        <row r="2313">
          <cell r="A2313" t="str">
            <v>001.33</v>
          </cell>
          <cell r="B2313" t="str">
            <v>LIMPEZA</v>
          </cell>
          <cell r="D2313">
            <v>20.2258</v>
          </cell>
        </row>
        <row r="2314">
          <cell r="A2314" t="str">
            <v>001.33.00020</v>
          </cell>
          <cell r="B2314" t="str">
            <v>Limpeza geral da obra</v>
          </cell>
          <cell r="C2314" t="str">
            <v>M2</v>
          </cell>
          <cell r="D2314">
            <v>1.9035</v>
          </cell>
        </row>
        <row r="2315">
          <cell r="A2315" t="str">
            <v>001.33.00040</v>
          </cell>
          <cell r="B2315" t="str">
            <v>Execução de limpeza geral da obra com retirada de entulhos</v>
          </cell>
          <cell r="C2315" t="str">
            <v>M2</v>
          </cell>
          <cell r="D2315">
            <v>1.9035</v>
          </cell>
        </row>
        <row r="2316">
          <cell r="A2316" t="str">
            <v>001.33.00060</v>
          </cell>
          <cell r="B2316" t="str">
            <v>Execução de Retirada de entulho em Caçamba inclusive Carga Manual distância até 30 mts</v>
          </cell>
          <cell r="C2316" t="str">
            <v>M3</v>
          </cell>
          <cell r="D2316">
            <v>16.418800000000001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showGridLines="0" tabSelected="1" showWhiteSpace="0" view="pageBreakPreview" zoomScale="70" zoomScaleNormal="70" zoomScaleSheetLayoutView="70" workbookViewId="0">
      <selection activeCell="B14" sqref="B14"/>
    </sheetView>
  </sheetViews>
  <sheetFormatPr defaultColWidth="9.140625" defaultRowHeight="12.75" x14ac:dyDescent="0.25"/>
  <cols>
    <col min="1" max="1" width="14.140625" style="10" bestFit="1" customWidth="1"/>
    <col min="2" max="2" width="85.85546875" style="4" bestFit="1" customWidth="1"/>
    <col min="3" max="3" width="23.42578125" style="10" bestFit="1" customWidth="1"/>
    <col min="4" max="4" width="12.28515625" style="53" bestFit="1" customWidth="1"/>
    <col min="5" max="5" width="17.7109375" style="4" bestFit="1" customWidth="1"/>
    <col min="6" max="6" width="9.42578125" style="4" bestFit="1" customWidth="1"/>
    <col min="7" max="7" width="17.7109375" style="4" bestFit="1" customWidth="1"/>
    <col min="8" max="8" width="9.42578125" style="4" bestFit="1" customWidth="1"/>
    <col min="9" max="9" width="17.7109375" style="4" bestFit="1" customWidth="1"/>
    <col min="10" max="10" width="9.42578125" style="4" bestFit="1" customWidth="1"/>
    <col min="11" max="11" width="17.7109375" style="4" bestFit="1" customWidth="1"/>
    <col min="12" max="12" width="9.42578125" style="4" bestFit="1" customWidth="1"/>
    <col min="13" max="13" width="17.7109375" style="4" bestFit="1" customWidth="1"/>
    <col min="14" max="14" width="9.42578125" style="4" bestFit="1" customWidth="1"/>
    <col min="15" max="15" width="20.5703125" style="4" bestFit="1" customWidth="1"/>
    <col min="16" max="16" width="9.42578125" style="4" bestFit="1" customWidth="1"/>
    <col min="17" max="17" width="20.5703125" style="4" bestFit="1" customWidth="1"/>
    <col min="18" max="18" width="9.42578125" style="4" bestFit="1" customWidth="1"/>
    <col min="19" max="19" width="20.5703125" style="4" bestFit="1" customWidth="1"/>
    <col min="20" max="20" width="9.42578125" style="4" bestFit="1" customWidth="1"/>
    <col min="21" max="21" width="20.5703125" style="4" bestFit="1" customWidth="1"/>
    <col min="22" max="22" width="9.42578125" style="4" bestFit="1" customWidth="1"/>
    <col min="23" max="23" width="20.5703125" style="4" bestFit="1" customWidth="1"/>
    <col min="24" max="24" width="9.42578125" style="4" bestFit="1" customWidth="1"/>
    <col min="25" max="25" width="22" style="4" bestFit="1" customWidth="1"/>
    <col min="26" max="26" width="10.85546875" style="4" bestFit="1" customWidth="1"/>
    <col min="27" max="27" width="22" style="4" bestFit="1" customWidth="1"/>
    <col min="28" max="28" width="11" style="4" bestFit="1" customWidth="1"/>
    <col min="29" max="16384" width="9.140625" style="4"/>
  </cols>
  <sheetData>
    <row r="1" spans="1:28" x14ac:dyDescent="0.25">
      <c r="A1" s="1" t="s">
        <v>0</v>
      </c>
      <c r="B1" s="2" t="str">
        <f>'[1]PLANILHA ORÇAMENTARIA'!B1:H1</f>
        <v>REFORMA E AMPLIAÇÃO DA SUPERINTENDÊNCIA DE VIGILÂNCIA SANITÁRIA EM SAÚDE, INCLUINDO PROJETOS COMPLENTARES TAIS COMO ELÉTRICO, HIDROSSANITÁRIO, INCENDIO, SPDA, LÓGICA E GLP.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3"/>
    </row>
    <row r="2" spans="1:28" ht="12.75" customHeight="1" x14ac:dyDescent="0.25">
      <c r="A2" s="5"/>
      <c r="B2" s="3"/>
      <c r="C2" s="3"/>
      <c r="D2" s="6" t="s">
        <v>1</v>
      </c>
      <c r="E2" s="7">
        <f>'[1]PLANILHA ORÇAMENTARIA'!E2</f>
        <v>0.26729999999999998</v>
      </c>
      <c r="G2" s="6"/>
      <c r="H2" s="8"/>
      <c r="I2" s="8"/>
      <c r="J2" s="8"/>
      <c r="K2" s="6"/>
      <c r="L2" s="8"/>
      <c r="M2" s="8"/>
      <c r="N2" s="8"/>
      <c r="O2" s="6"/>
      <c r="P2" s="8"/>
      <c r="Q2" s="8"/>
      <c r="R2" s="8"/>
      <c r="S2" s="6"/>
      <c r="T2" s="8"/>
      <c r="U2" s="8"/>
      <c r="V2" s="8"/>
      <c r="W2" s="6"/>
      <c r="X2" s="8"/>
      <c r="Y2" s="8"/>
      <c r="Z2" s="8"/>
      <c r="AA2" s="6"/>
      <c r="AB2" s="8"/>
    </row>
    <row r="3" spans="1:28" x14ac:dyDescent="0.25">
      <c r="A3" s="5" t="s">
        <v>2</v>
      </c>
      <c r="B3" s="9" t="str">
        <f>'[1]PLANILHA ORÇAMENTARIA'!B2</f>
        <v>Cuiabá - MT</v>
      </c>
      <c r="D3" s="6"/>
      <c r="E3" s="7"/>
      <c r="G3" s="11"/>
      <c r="H3" s="8"/>
      <c r="I3" s="8"/>
      <c r="J3" s="8"/>
      <c r="K3" s="11"/>
      <c r="L3" s="8"/>
      <c r="M3" s="8"/>
      <c r="N3" s="8"/>
      <c r="O3" s="11"/>
      <c r="P3" s="8"/>
      <c r="Q3" s="8"/>
      <c r="R3" s="8"/>
      <c r="S3" s="11"/>
      <c r="T3" s="8"/>
      <c r="U3" s="8"/>
      <c r="V3" s="8"/>
      <c r="W3" s="11"/>
      <c r="X3" s="8"/>
      <c r="Y3" s="8"/>
      <c r="Z3" s="8"/>
      <c r="AA3" s="11"/>
      <c r="AB3" s="8"/>
    </row>
    <row r="4" spans="1:28" x14ac:dyDescent="0.25">
      <c r="A4" s="5" t="s">
        <v>3</v>
      </c>
      <c r="B4" s="9" t="str">
        <f>'[1]PLANILHA ORÇAMENTARIA'!B3</f>
        <v>RUA NOVA IGUAÇU, S/N – BAIRRO COPHEMA, INSERIDO NO PARQUE ESTADUAL “ZÉ BOLO FLÔ”, CUIABÁ/ MT.</v>
      </c>
      <c r="C4" s="12"/>
      <c r="D4" s="13"/>
      <c r="E4" s="14"/>
      <c r="H4" s="8"/>
      <c r="I4" s="8"/>
      <c r="J4" s="8"/>
      <c r="L4" s="8"/>
      <c r="M4" s="8"/>
      <c r="N4" s="8"/>
      <c r="P4" s="8"/>
      <c r="Q4" s="8"/>
      <c r="R4" s="8"/>
      <c r="T4" s="8"/>
      <c r="U4" s="8"/>
      <c r="V4" s="8"/>
      <c r="X4" s="8"/>
      <c r="Y4" s="8"/>
      <c r="Z4" s="8"/>
      <c r="AB4" s="8"/>
    </row>
    <row r="5" spans="1:28" ht="13.5" thickBot="1" x14ac:dyDescent="0.3">
      <c r="A5" s="15"/>
      <c r="B5" s="16"/>
      <c r="C5" s="17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1:28" ht="13.5" thickTop="1" x14ac:dyDescent="0.25">
      <c r="A6" s="20" t="s">
        <v>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2"/>
      <c r="AB6" s="22"/>
    </row>
    <row r="7" spans="1:28" s="10" customFormat="1" x14ac:dyDescent="0.25">
      <c r="A7" s="23" t="s">
        <v>5</v>
      </c>
      <c r="B7" s="24" t="s">
        <v>6</v>
      </c>
      <c r="C7" s="24" t="s">
        <v>7</v>
      </c>
      <c r="D7" s="25" t="s">
        <v>8</v>
      </c>
      <c r="E7" s="26" t="s">
        <v>9</v>
      </c>
      <c r="F7" s="27"/>
      <c r="G7" s="26" t="s">
        <v>10</v>
      </c>
      <c r="H7" s="27"/>
      <c r="I7" s="26" t="s">
        <v>11</v>
      </c>
      <c r="J7" s="27"/>
      <c r="K7" s="26" t="s">
        <v>12</v>
      </c>
      <c r="L7" s="27"/>
      <c r="M7" s="26" t="s">
        <v>13</v>
      </c>
      <c r="N7" s="27"/>
      <c r="O7" s="26" t="s">
        <v>14</v>
      </c>
      <c r="P7" s="27"/>
      <c r="Q7" s="26" t="s">
        <v>15</v>
      </c>
      <c r="R7" s="27"/>
      <c r="S7" s="26" t="s">
        <v>16</v>
      </c>
      <c r="T7" s="27"/>
      <c r="U7" s="26" t="s">
        <v>17</v>
      </c>
      <c r="V7" s="27"/>
      <c r="W7" s="26" t="s">
        <v>18</v>
      </c>
      <c r="X7" s="27"/>
      <c r="Y7" s="26" t="s">
        <v>19</v>
      </c>
      <c r="Z7" s="27"/>
      <c r="AA7" s="26" t="s">
        <v>20</v>
      </c>
      <c r="AB7" s="27"/>
    </row>
    <row r="8" spans="1:28" s="10" customFormat="1" x14ac:dyDescent="0.25">
      <c r="A8" s="28"/>
      <c r="B8" s="29"/>
      <c r="C8" s="29"/>
      <c r="D8" s="30"/>
      <c r="E8" s="31" t="s">
        <v>21</v>
      </c>
      <c r="F8" s="32" t="s">
        <v>8</v>
      </c>
      <c r="G8" s="31" t="s">
        <v>21</v>
      </c>
      <c r="H8" s="32" t="s">
        <v>8</v>
      </c>
      <c r="I8" s="31" t="s">
        <v>21</v>
      </c>
      <c r="J8" s="32" t="s">
        <v>8</v>
      </c>
      <c r="K8" s="31" t="s">
        <v>21</v>
      </c>
      <c r="L8" s="32" t="s">
        <v>8</v>
      </c>
      <c r="M8" s="31" t="s">
        <v>21</v>
      </c>
      <c r="N8" s="32" t="s">
        <v>8</v>
      </c>
      <c r="O8" s="31" t="s">
        <v>21</v>
      </c>
      <c r="P8" s="32" t="s">
        <v>8</v>
      </c>
      <c r="Q8" s="31" t="s">
        <v>21</v>
      </c>
      <c r="R8" s="32" t="s">
        <v>8</v>
      </c>
      <c r="S8" s="31" t="s">
        <v>21</v>
      </c>
      <c r="T8" s="32" t="s">
        <v>8</v>
      </c>
      <c r="U8" s="31" t="s">
        <v>21</v>
      </c>
      <c r="V8" s="32" t="s">
        <v>8</v>
      </c>
      <c r="W8" s="31" t="s">
        <v>21</v>
      </c>
      <c r="X8" s="32" t="s">
        <v>8</v>
      </c>
      <c r="Y8" s="31" t="s">
        <v>21</v>
      </c>
      <c r="Z8" s="32" t="s">
        <v>8</v>
      </c>
      <c r="AA8" s="31" t="s">
        <v>21</v>
      </c>
      <c r="AB8" s="32" t="s">
        <v>8</v>
      </c>
    </row>
    <row r="9" spans="1:28" s="10" customFormat="1" x14ac:dyDescent="0.25">
      <c r="A9" s="23" t="s">
        <v>22</v>
      </c>
      <c r="B9" s="24"/>
      <c r="C9" s="24"/>
      <c r="D9" s="24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4"/>
      <c r="AB9" s="35"/>
    </row>
    <row r="10" spans="1:28" x14ac:dyDescent="0.25">
      <c r="A10" s="36" t="str">
        <f>[1]RESUMO!A10</f>
        <v>1.0</v>
      </c>
      <c r="B10" s="4" t="str">
        <f>[1]RESUMO!B10</f>
        <v>ADMINISTRAÇÃO DE OBRA</v>
      </c>
      <c r="C10" s="37">
        <f>[1]RESUMO!D10</f>
        <v>839797.5</v>
      </c>
      <c r="D10" s="38">
        <f t="shared" ref="D10:D17" si="0">C10/$C$18</f>
        <v>0.22407472166584186</v>
      </c>
      <c r="E10" s="39">
        <f>$C10/11</f>
        <v>76345.227272727279</v>
      </c>
      <c r="F10" s="40">
        <f>E10/$C10</f>
        <v>9.0909090909090912E-2</v>
      </c>
      <c r="G10" s="39">
        <f>$C10/11</f>
        <v>76345.227272727279</v>
      </c>
      <c r="H10" s="40">
        <f>G10/$C10</f>
        <v>9.0909090909090912E-2</v>
      </c>
      <c r="I10" s="39">
        <f>$C10/11</f>
        <v>76345.227272727279</v>
      </c>
      <c r="J10" s="40">
        <f>I10/$C10</f>
        <v>9.0909090909090912E-2</v>
      </c>
      <c r="K10" s="39">
        <f>$C10/11</f>
        <v>76345.227272727279</v>
      </c>
      <c r="L10" s="40">
        <f>K10/$C10</f>
        <v>9.0909090909090912E-2</v>
      </c>
      <c r="M10" s="39">
        <f>$C10/11</f>
        <v>76345.227272727279</v>
      </c>
      <c r="N10" s="40">
        <f>M10/$C10</f>
        <v>9.0909090909090912E-2</v>
      </c>
      <c r="O10" s="39">
        <f>$C10/11</f>
        <v>76345.227272727279</v>
      </c>
      <c r="P10" s="40">
        <f>O10/$C10</f>
        <v>9.0909090909090912E-2</v>
      </c>
      <c r="Q10" s="39">
        <f>$C10/11</f>
        <v>76345.227272727279</v>
      </c>
      <c r="R10" s="40">
        <f>Q10/$C10</f>
        <v>9.0909090909090912E-2</v>
      </c>
      <c r="S10" s="39">
        <f>$C10/11</f>
        <v>76345.227272727279</v>
      </c>
      <c r="T10" s="40">
        <f>S10/$C10</f>
        <v>9.0909090909090912E-2</v>
      </c>
      <c r="U10" s="39">
        <f>$C10/11</f>
        <v>76345.227272727279</v>
      </c>
      <c r="V10" s="40">
        <f>U10/$C10</f>
        <v>9.0909090909090912E-2</v>
      </c>
      <c r="W10" s="39">
        <f>$C10/11</f>
        <v>76345.227272727279</v>
      </c>
      <c r="X10" s="40">
        <f>W10/$C10</f>
        <v>9.0909090909090912E-2</v>
      </c>
      <c r="Y10" s="39">
        <f>$C10/11</f>
        <v>76345.227272727279</v>
      </c>
      <c r="Z10" s="40">
        <f>Y10/$C10</f>
        <v>9.0909090909090912E-2</v>
      </c>
      <c r="AA10" s="41">
        <f>E10+G10+I10+K10+M10+O10+Q10+S10+U10+W10+Y10</f>
        <v>839797.50000000012</v>
      </c>
      <c r="AB10" s="42">
        <f>(F10+H10+J10+L10+N10+P10+R10+T10+V10+X10+Z10)</f>
        <v>1.0000000000000002</v>
      </c>
    </row>
    <row r="11" spans="1:28" x14ac:dyDescent="0.25">
      <c r="A11" s="36" t="str">
        <f>[1]RESUMO!A11</f>
        <v>2.0</v>
      </c>
      <c r="B11" s="4" t="str">
        <f>[1]RESUMO!B11</f>
        <v>INSTALAÇÕES PROVISÓRIAS</v>
      </c>
      <c r="C11" s="37">
        <f>[1]RESUMO!D11</f>
        <v>144182.47999999998</v>
      </c>
      <c r="D11" s="38">
        <f t="shared" si="0"/>
        <v>3.8470761195515353E-2</v>
      </c>
      <c r="E11" s="39">
        <f>$C11*50%</f>
        <v>72091.239999999991</v>
      </c>
      <c r="F11" s="40">
        <f>E11/$C11</f>
        <v>0.5</v>
      </c>
      <c r="G11" s="39">
        <f>$C11*50%</f>
        <v>72091.239999999991</v>
      </c>
      <c r="H11" s="40">
        <f>G11/$C11</f>
        <v>0.5</v>
      </c>
      <c r="I11" s="43"/>
      <c r="J11" s="44"/>
      <c r="K11" s="43"/>
      <c r="L11" s="44"/>
      <c r="M11" s="43"/>
      <c r="N11" s="44"/>
      <c r="O11" s="43"/>
      <c r="P11" s="44"/>
      <c r="Q11" s="43"/>
      <c r="R11" s="44"/>
      <c r="S11" s="43"/>
      <c r="T11" s="44"/>
      <c r="U11" s="43"/>
      <c r="V11" s="44"/>
      <c r="W11" s="43"/>
      <c r="X11" s="44"/>
      <c r="Y11" s="43"/>
      <c r="Z11" s="44"/>
      <c r="AA11" s="41">
        <f>E11+G11</f>
        <v>144182.47999999998</v>
      </c>
      <c r="AB11" s="42">
        <f>(F11+H11)</f>
        <v>1</v>
      </c>
    </row>
    <row r="12" spans="1:28" x14ac:dyDescent="0.25">
      <c r="A12" s="36" t="str">
        <f>[1]RESUMO!A12</f>
        <v>3.0</v>
      </c>
      <c r="B12" s="4" t="str">
        <f>[1]RESUMO!B12</f>
        <v>INSTALAÇÕES ARQUITETÔNICAS</v>
      </c>
      <c r="C12" s="37">
        <f>[1]RESUMO!D12</f>
        <v>1575278</v>
      </c>
      <c r="D12" s="38">
        <f t="shared" si="0"/>
        <v>0.42031558726517287</v>
      </c>
      <c r="E12" s="45"/>
      <c r="F12" s="46"/>
      <c r="G12" s="39">
        <f>$C12*5%</f>
        <v>78763.900000000009</v>
      </c>
      <c r="H12" s="40">
        <f>G12/$C12</f>
        <v>0.05</v>
      </c>
      <c r="I12" s="39">
        <f>$C12*10%</f>
        <v>157527.80000000002</v>
      </c>
      <c r="J12" s="40">
        <f>I12/$C12</f>
        <v>0.1</v>
      </c>
      <c r="K12" s="39">
        <f>$C12*10%</f>
        <v>157527.80000000002</v>
      </c>
      <c r="L12" s="40">
        <f>K12/$C12</f>
        <v>0.1</v>
      </c>
      <c r="M12" s="39">
        <f>$C12*15%</f>
        <v>236291.69999999998</v>
      </c>
      <c r="N12" s="40">
        <f>M12/$C12</f>
        <v>0.15</v>
      </c>
      <c r="O12" s="39">
        <f>$C12*15%</f>
        <v>236291.69999999998</v>
      </c>
      <c r="P12" s="40">
        <f>O12/$C12</f>
        <v>0.15</v>
      </c>
      <c r="Q12" s="39">
        <f>$C12*10%</f>
        <v>157527.80000000002</v>
      </c>
      <c r="R12" s="40">
        <f>Q12/$C12</f>
        <v>0.1</v>
      </c>
      <c r="S12" s="39">
        <f>$C12*10%</f>
        <v>157527.80000000002</v>
      </c>
      <c r="T12" s="40">
        <f>S12/$C12</f>
        <v>0.1</v>
      </c>
      <c r="U12" s="39">
        <f>$C12*10%</f>
        <v>157527.80000000002</v>
      </c>
      <c r="V12" s="40">
        <f>U12/$C12</f>
        <v>0.1</v>
      </c>
      <c r="W12" s="39">
        <f>$C12*10%</f>
        <v>157527.80000000002</v>
      </c>
      <c r="X12" s="40">
        <f>W12/$C12</f>
        <v>0.1</v>
      </c>
      <c r="Y12" s="39">
        <f>$C12*5%</f>
        <v>78763.900000000009</v>
      </c>
      <c r="Z12" s="40">
        <f>Y12/$C12</f>
        <v>0.05</v>
      </c>
      <c r="AA12" s="41">
        <f>E12+G12+I12+K12+M12+O12+Q12+S12+U12+W12+Y12</f>
        <v>1575278</v>
      </c>
      <c r="AB12" s="42">
        <f>(F12+H12+J12+L12+N12+P12+R12+T12+V12+X12+Z12)</f>
        <v>1</v>
      </c>
    </row>
    <row r="13" spans="1:28" x14ac:dyDescent="0.25">
      <c r="A13" s="36" t="str">
        <f>[1]RESUMO!A13</f>
        <v>4.0</v>
      </c>
      <c r="B13" s="4" t="str">
        <f>[1]RESUMO!B13</f>
        <v>ABRIGO DE GÁS E LIXO</v>
      </c>
      <c r="C13" s="37">
        <f>[1]RESUMO!D13</f>
        <v>13048.59</v>
      </c>
      <c r="D13" s="38">
        <f t="shared" si="0"/>
        <v>3.4816240491090857E-3</v>
      </c>
      <c r="G13" s="43"/>
      <c r="H13" s="43"/>
      <c r="I13" s="43"/>
      <c r="J13" s="43"/>
      <c r="K13" s="43"/>
      <c r="L13" s="43"/>
      <c r="M13" s="43"/>
      <c r="N13" s="44"/>
      <c r="O13" s="43"/>
      <c r="P13" s="44"/>
      <c r="Q13" s="43"/>
      <c r="R13" s="43"/>
      <c r="S13" s="43"/>
      <c r="T13" s="43"/>
      <c r="U13" s="43"/>
      <c r="V13" s="43"/>
      <c r="W13" s="43"/>
      <c r="X13" s="43"/>
      <c r="Y13" s="39">
        <f>$C13*100%</f>
        <v>13048.59</v>
      </c>
      <c r="Z13" s="40">
        <f>Y13/$C13</f>
        <v>1</v>
      </c>
      <c r="AA13" s="41">
        <f>Y13</f>
        <v>13048.59</v>
      </c>
      <c r="AB13" s="42">
        <f>Z13</f>
        <v>1</v>
      </c>
    </row>
    <row r="14" spans="1:28" x14ac:dyDescent="0.25">
      <c r="A14" s="36" t="str">
        <f>[1]RESUMO!A14</f>
        <v>5.0</v>
      </c>
      <c r="B14" s="4" t="str">
        <f>[1]RESUMO!B14</f>
        <v>INSTALAÇÕES ESTRUTURAIS</v>
      </c>
      <c r="C14" s="37">
        <f>[1]RESUMO!D14</f>
        <v>663954.74000000011</v>
      </c>
      <c r="D14" s="38">
        <f t="shared" si="0"/>
        <v>0.17715636634333445</v>
      </c>
      <c r="E14" s="39">
        <f>$C14*5%</f>
        <v>33197.737000000008</v>
      </c>
      <c r="F14" s="40">
        <f>E14/$C14</f>
        <v>0.05</v>
      </c>
      <c r="G14" s="39">
        <f>$C14*30%</f>
        <v>199186.42200000002</v>
      </c>
      <c r="H14" s="40">
        <f>G14/$C14</f>
        <v>0.3</v>
      </c>
      <c r="I14" s="39">
        <f>$C14*20%</f>
        <v>132790.94800000003</v>
      </c>
      <c r="J14" s="40">
        <f>I14/$C14</f>
        <v>0.2</v>
      </c>
      <c r="K14" s="39">
        <f>$C14*15%</f>
        <v>99593.21100000001</v>
      </c>
      <c r="L14" s="40">
        <f>K14/$C14</f>
        <v>0.15</v>
      </c>
      <c r="M14" s="39">
        <f>$C14*15%</f>
        <v>99593.21100000001</v>
      </c>
      <c r="N14" s="40">
        <f>M14/$C14</f>
        <v>0.15</v>
      </c>
      <c r="O14" s="39">
        <f>$C14*10%</f>
        <v>66395.474000000017</v>
      </c>
      <c r="P14" s="40">
        <f>O14/$C14</f>
        <v>0.1</v>
      </c>
      <c r="Q14" s="39">
        <f>$C14*5%</f>
        <v>33197.737000000008</v>
      </c>
      <c r="R14" s="40">
        <f>Q14/$C14</f>
        <v>0.05</v>
      </c>
      <c r="S14" s="43"/>
      <c r="T14" s="44"/>
      <c r="U14" s="43"/>
      <c r="V14" s="43"/>
      <c r="W14" s="43"/>
      <c r="X14" s="43"/>
      <c r="Y14" s="43"/>
      <c r="Z14" s="43"/>
      <c r="AA14" s="41">
        <f>E14+G14+I14+K14+M14+O14+Q14</f>
        <v>663954.74000000011</v>
      </c>
      <c r="AB14" s="42">
        <f>(F14+H14+J14+L14+N14+P14+R14)</f>
        <v>1</v>
      </c>
    </row>
    <row r="15" spans="1:28" x14ac:dyDescent="0.25">
      <c r="A15" s="36" t="str">
        <f>[1]RESUMO!A15</f>
        <v>6.0</v>
      </c>
      <c r="B15" s="4" t="str">
        <f>[1]RESUMO!B15</f>
        <v>INSTALAÇÕES HIDROSSANITARIAS</v>
      </c>
      <c r="C15" s="37">
        <f>[1]RESUMO!D15</f>
        <v>123545.65999999997</v>
      </c>
      <c r="D15" s="38">
        <f t="shared" si="0"/>
        <v>3.2964446045055773E-2</v>
      </c>
      <c r="E15" s="43"/>
      <c r="F15" s="44"/>
      <c r="G15" s="39">
        <f>$C15*10%</f>
        <v>12354.565999999999</v>
      </c>
      <c r="H15" s="40">
        <f>G15/$C15</f>
        <v>0.1</v>
      </c>
      <c r="I15" s="39">
        <f>$C15*20%</f>
        <v>24709.131999999998</v>
      </c>
      <c r="J15" s="40">
        <f>I15/$C15</f>
        <v>0.2</v>
      </c>
      <c r="K15" s="39">
        <f>$C15*20%</f>
        <v>24709.131999999998</v>
      </c>
      <c r="L15" s="40">
        <f>K15/$C15</f>
        <v>0.2</v>
      </c>
      <c r="M15" s="39">
        <f>$C15*20%</f>
        <v>24709.131999999998</v>
      </c>
      <c r="N15" s="40">
        <f>M15/$C15</f>
        <v>0.2</v>
      </c>
      <c r="O15" s="39">
        <f>$C15*10%</f>
        <v>12354.565999999999</v>
      </c>
      <c r="P15" s="40">
        <f>O15/$C15</f>
        <v>0.1</v>
      </c>
      <c r="Q15" s="39">
        <f>$C15*10%</f>
        <v>12354.565999999999</v>
      </c>
      <c r="R15" s="40">
        <f>Q15/$C15</f>
        <v>0.1</v>
      </c>
      <c r="S15" s="39">
        <f>$C15*5%</f>
        <v>6177.2829999999994</v>
      </c>
      <c r="T15" s="40">
        <f>S15/$C15</f>
        <v>0.05</v>
      </c>
      <c r="U15" s="39">
        <f>$C15*5%</f>
        <v>6177.2829999999994</v>
      </c>
      <c r="V15" s="40">
        <f>U15/$C15</f>
        <v>0.05</v>
      </c>
      <c r="W15" s="43"/>
      <c r="X15" s="43"/>
      <c r="Y15" s="43"/>
      <c r="Z15" s="43"/>
      <c r="AA15" s="41">
        <f>E15+G15+I15+K15+M15+O15+Q15+S15+U15+W15+Y15</f>
        <v>123545.65999999997</v>
      </c>
      <c r="AB15" s="42">
        <f>F15+H15+J15+L15+N15+P15+R15+T15+V15+X15+Z15</f>
        <v>1</v>
      </c>
    </row>
    <row r="16" spans="1:28" x14ac:dyDescent="0.25">
      <c r="A16" s="36" t="str">
        <f>[1]RESUMO!A16</f>
        <v>7.0</v>
      </c>
      <c r="B16" s="4" t="str">
        <f>[1]RESUMO!B16</f>
        <v>INSTALAÇÕES ELÉTRICAS E LÓGICA</v>
      </c>
      <c r="C16" s="37">
        <f>[1]RESUMO!D16</f>
        <v>303311.27</v>
      </c>
      <c r="D16" s="38">
        <f t="shared" si="0"/>
        <v>8.0929495983690133E-2</v>
      </c>
      <c r="E16" s="39">
        <f>$C16*2%</f>
        <v>6066.2254000000003</v>
      </c>
      <c r="F16" s="40">
        <f>E16/$C16</f>
        <v>0.02</v>
      </c>
      <c r="G16" s="39">
        <f>$C16*3%</f>
        <v>9099.3381000000008</v>
      </c>
      <c r="H16" s="40">
        <f>G16/$C16</f>
        <v>3.0000000000000002E-2</v>
      </c>
      <c r="I16" s="39">
        <f>$C16*10%</f>
        <v>30331.127000000004</v>
      </c>
      <c r="J16" s="40">
        <f>I16/$C16</f>
        <v>0.1</v>
      </c>
      <c r="K16" s="39">
        <f>$C16*30%</f>
        <v>90993.381000000008</v>
      </c>
      <c r="L16" s="40">
        <f>K16/$C16</f>
        <v>0.3</v>
      </c>
      <c r="M16" s="39">
        <f>$C16*20%</f>
        <v>60662.254000000008</v>
      </c>
      <c r="N16" s="40">
        <f>M16/$C16</f>
        <v>0.2</v>
      </c>
      <c r="O16" s="39">
        <f>$C16*20%</f>
        <v>60662.254000000008</v>
      </c>
      <c r="P16" s="40">
        <f>O16/$C16</f>
        <v>0.2</v>
      </c>
      <c r="Q16" s="39">
        <f>$C16*10%</f>
        <v>30331.127000000004</v>
      </c>
      <c r="R16" s="40">
        <f>Q16/$C16</f>
        <v>0.1</v>
      </c>
      <c r="S16" s="47"/>
      <c r="T16" s="47"/>
      <c r="U16" s="47"/>
      <c r="V16" s="47"/>
      <c r="W16" s="47"/>
      <c r="X16" s="47"/>
      <c r="Y16" s="39">
        <f>$C16*5%</f>
        <v>15165.563500000002</v>
      </c>
      <c r="Z16" s="40">
        <f>Y16/$C16</f>
        <v>0.05</v>
      </c>
      <c r="AA16" s="41">
        <f>E16+G16+I16+K16+M16+O16+Q16+S16+U16+W16+Y16</f>
        <v>303311.27</v>
      </c>
      <c r="AB16" s="42">
        <f>F16+H16+J16+L16+N16+P16+R16+T16+V16+X16+Z16</f>
        <v>1</v>
      </c>
    </row>
    <row r="17" spans="1:28" x14ac:dyDescent="0.25">
      <c r="A17" s="36" t="str">
        <f>[1]RESUMO!A17</f>
        <v>8.0</v>
      </c>
      <c r="B17" s="4" t="str">
        <f>[1]RESUMO!B17</f>
        <v>INSTALAÇÕES DE PREVENÇÃO DE  COMABATE À INCÊNDIO</v>
      </c>
      <c r="C17" s="37">
        <f>[1]RESUMO!D17</f>
        <v>84727.54</v>
      </c>
      <c r="D17" s="38">
        <f t="shared" si="0"/>
        <v>2.2606997452280436E-2</v>
      </c>
      <c r="E17" s="43"/>
      <c r="F17" s="43"/>
      <c r="I17" s="43"/>
      <c r="J17" s="44"/>
      <c r="M17" s="43"/>
      <c r="N17" s="44"/>
      <c r="O17" s="43"/>
      <c r="P17" s="44"/>
      <c r="Q17" s="43"/>
      <c r="R17" s="44"/>
      <c r="S17" s="43"/>
      <c r="T17" s="44"/>
      <c r="U17" s="39">
        <f>$C17*40%</f>
        <v>33891.015999999996</v>
      </c>
      <c r="V17" s="40">
        <f>U17/$C17</f>
        <v>0.39999999999999997</v>
      </c>
      <c r="W17" s="39">
        <f>$C17*40%</f>
        <v>33891.015999999996</v>
      </c>
      <c r="X17" s="40">
        <f>W17/$C17</f>
        <v>0.39999999999999997</v>
      </c>
      <c r="Y17" s="39">
        <f>$C17*20%</f>
        <v>16945.507999999998</v>
      </c>
      <c r="Z17" s="40">
        <f>Y17/$C17</f>
        <v>0.19999999999999998</v>
      </c>
      <c r="AA17" s="41">
        <f>E17+G17+I17+U17+M17+O17+Q17+S17+W17+Y17</f>
        <v>84727.54</v>
      </c>
      <c r="AB17" s="42">
        <f>F17+H17+J17+V17+N17+P17+R17+T17+X17+Z17</f>
        <v>0.99999999999999989</v>
      </c>
    </row>
    <row r="18" spans="1:28" x14ac:dyDescent="0.25">
      <c r="A18" s="48"/>
      <c r="B18" s="49" t="s">
        <v>20</v>
      </c>
      <c r="C18" s="50">
        <f>SUM(C10:C17)</f>
        <v>3747845.7800000003</v>
      </c>
      <c r="D18" s="51">
        <f>SUM(D10:D17)</f>
        <v>1</v>
      </c>
      <c r="E18" s="50">
        <f>SUM(E10:E17)</f>
        <v>187700.4296727273</v>
      </c>
      <c r="F18" s="52">
        <f>E18/$C$18</f>
        <v>5.0082218076947467E-2</v>
      </c>
      <c r="G18" s="50">
        <f>SUM(G10:G17)</f>
        <v>447840.69337272731</v>
      </c>
      <c r="H18" s="52">
        <f>G18/$C$18</f>
        <v>0.1194928285903822</v>
      </c>
      <c r="I18" s="50">
        <f>SUM(I10:I17)</f>
        <v>421704.23427272728</v>
      </c>
      <c r="J18" s="52">
        <f>I18/$C$18</f>
        <v>0.1125191000449136</v>
      </c>
      <c r="K18" s="50">
        <f>SUM(K10:K17)</f>
        <v>449168.75127272727</v>
      </c>
      <c r="L18" s="52">
        <f>K18/$C$18</f>
        <v>0.1198471809244849</v>
      </c>
      <c r="M18" s="50">
        <f>SUM(M10:M17)</f>
        <v>497601.52427272726</v>
      </c>
      <c r="N18" s="52">
        <f>M18/$C$18</f>
        <v>0.13277001068937452</v>
      </c>
      <c r="O18" s="50">
        <f>SUM(O10:O17)</f>
        <v>452049.2212727273</v>
      </c>
      <c r="P18" s="52">
        <f>O18/$C$18</f>
        <v>0.12061574776770224</v>
      </c>
      <c r="Q18" s="50">
        <f>SUM(Q10:Q17)</f>
        <v>309756.45727272728</v>
      </c>
      <c r="R18" s="52">
        <f>Q18/$C$18</f>
        <v>8.2649200488907865E-2</v>
      </c>
      <c r="S18" s="50">
        <f>SUM(S10:S17)</f>
        <v>240050.31027272728</v>
      </c>
      <c r="T18" s="52">
        <f>S18/$C$18</f>
        <v>6.4050210271119332E-2</v>
      </c>
      <c r="U18" s="50">
        <f>SUM(U10:U17)</f>
        <v>273941.32627272728</v>
      </c>
      <c r="V18" s="52">
        <f>U18/$C$18</f>
        <v>7.3093009252031507E-2</v>
      </c>
      <c r="W18" s="50">
        <f>SUM(W10:W17)</f>
        <v>267764.04327272729</v>
      </c>
      <c r="X18" s="52">
        <f>W18/$C$18</f>
        <v>7.1444786949778724E-2</v>
      </c>
      <c r="Y18" s="50">
        <f>SUM(Y10:Y17)</f>
        <v>200268.78877272728</v>
      </c>
      <c r="Z18" s="52">
        <f>Y18/$C$18</f>
        <v>5.3435706944357585E-2</v>
      </c>
      <c r="AA18" s="50">
        <f>SUM(AA10:AA17)</f>
        <v>3747845.7800000003</v>
      </c>
      <c r="AB18" s="52">
        <f>AA18/$C$18</f>
        <v>1</v>
      </c>
    </row>
    <row r="21" spans="1:28" x14ac:dyDescent="0.25">
      <c r="A21" s="4"/>
      <c r="B21" s="9"/>
      <c r="C21" s="4"/>
      <c r="D21" s="4"/>
    </row>
  </sheetData>
  <mergeCells count="19">
    <mergeCell ref="Y7:Z7"/>
    <mergeCell ref="AA7:AB7"/>
    <mergeCell ref="A9:D9"/>
    <mergeCell ref="M7:N7"/>
    <mergeCell ref="O7:P7"/>
    <mergeCell ref="Q7:R7"/>
    <mergeCell ref="S7:T7"/>
    <mergeCell ref="U7:V7"/>
    <mergeCell ref="W7:X7"/>
    <mergeCell ref="B1:Z1"/>
    <mergeCell ref="A6:Z6"/>
    <mergeCell ref="A7:A8"/>
    <mergeCell ref="B7:B8"/>
    <mergeCell ref="C7:C8"/>
    <mergeCell ref="D7:D8"/>
    <mergeCell ref="E7:F7"/>
    <mergeCell ref="G7:H7"/>
    <mergeCell ref="I7:J7"/>
    <mergeCell ref="K7:L7"/>
  </mergeCells>
  <pageMargins left="0.70866141732283472" right="0.70866141732283472" top="0.74803149606299213" bottom="0.74803149606299213" header="0.31496062992125984" footer="0.31496062992125984"/>
  <pageSetup paperSize="8" scale="38" orientation="landscape" r:id="rId1"/>
  <headerFooter>
    <oddFooter xml:space="preserve">&amp;C&amp;9&amp;K00-048&amp;P / &amp;N&amp;R&amp;7&amp;K00-048&amp;A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</vt:lpstr>
      <vt:lpstr>CRONOGRAMA!Area_de_impressao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 Jose Correa de Magalhães</dc:creator>
  <cp:lastModifiedBy>Vinicius Jose Correa de Magalhães</cp:lastModifiedBy>
  <dcterms:created xsi:type="dcterms:W3CDTF">2020-11-19T14:52:45Z</dcterms:created>
  <dcterms:modified xsi:type="dcterms:W3CDTF">2020-11-19T14:53:00Z</dcterms:modified>
</cp:coreProperties>
</file>